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30" windowWidth="24915" windowHeight="118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<sst xmlns="http://schemas.openxmlformats.org/spreadsheetml/2006/main" count="217" uniqueCount="98">
  <si>
    <t>Věšák</t>
  </si>
  <si>
    <t xml:space="preserve">Vyšetřovna I. SONO </t>
  </si>
  <si>
    <t>Vyšetřovna II.</t>
  </si>
  <si>
    <t>Police na zeď</t>
  </si>
  <si>
    <t>Kombinovaná skříň – sklo + plný spodek vše uzamykatelné</t>
  </si>
  <si>
    <t>Sesterna</t>
  </si>
  <si>
    <t>Vyšetřovna III.</t>
  </si>
  <si>
    <t>Lékařský pokoj I.</t>
  </si>
  <si>
    <t>Válenda s úložným prostorem</t>
  </si>
  <si>
    <t>Lékařský pokoj II.</t>
  </si>
  <si>
    <t>Konferenční stůl</t>
  </si>
  <si>
    <t>Lékařský pokoj IV.</t>
  </si>
  <si>
    <t>Lékařský pokoj III.</t>
  </si>
  <si>
    <t>Denní místnost sester</t>
  </si>
  <si>
    <t>Primář - lékařský pokoj</t>
  </si>
  <si>
    <t>Vrchní sestra</t>
  </si>
  <si>
    <t>Zástupce primáře</t>
  </si>
  <si>
    <t>Vyšetřovna V. EEG</t>
  </si>
  <si>
    <t>Vyšetřovna VI. Konzília</t>
  </si>
  <si>
    <t xml:space="preserve">Křesílko </t>
  </si>
  <si>
    <t>Vyšetřovna IV. EMG</t>
  </si>
  <si>
    <t xml:space="preserve">Skříňka </t>
  </si>
  <si>
    <t>Skříňka</t>
  </si>
  <si>
    <t>Kancelářská židle - kožená</t>
  </si>
  <si>
    <t>Židle pro pacienty</t>
  </si>
  <si>
    <t>Otočná, pojízdná; pevné područky s měkkým čalouněním v barvě židle, houpací mechanismus s možností nastavení síly protiváhy; sedák a opěrák člaouněný EKO - kůží nebo koženkou, šířka a hloubka sedáku min. 500 mm; 5-ti ramenný chromovaný kříž s nosností min. 120 kg; omyvatelný a dezinfikovatelný povrch vhodný pro používání ve zdravotnictví</t>
  </si>
  <si>
    <t>Kancelářský stůl - celolaminový - 1200 x 800 x 740 - 755 mm</t>
  </si>
  <si>
    <t>LTD desky, monžátní otvory zakryty PVC krytkami; rektifikace; 2 ks průchodek na kabely; pracovní deska min. 25 mm, hrany olepeny ABS hranou o tloušťce min. 2 mm</t>
  </si>
  <si>
    <t>Kontejner pojízdný - 4 zásuvkový uzamykatelný</t>
  </si>
  <si>
    <t>4 zásuvkový; centrální uzamykání; pojízdný; rozměry (š x h x v) - 400 - 450 x 530 - 620 x 550 - 620 mm;zásuvky s blokací výsuvu, kolečkový kovový výsuv, vybaveno bezpečnostním zařízením zabraňujícím převrhnutí; minimálně 2 bržděná kolečka</t>
  </si>
  <si>
    <t>Skříň policová, 2/5 uzavřená v dolní části, 3/5 prosklená v horní části, obě časti uzamykatelné; rektifikace; kovová šroubovaná úchytka s roztečí 96 - 128 mm; rozměry (š x h x v) - 800 x 380 - 420 x 1780 - 1950 mm</t>
  </si>
  <si>
    <t>Jídelní stůl - 1800 x 800 x 740</t>
  </si>
  <si>
    <t xml:space="preserve">Kovová konstrukce s trubkovými nohami; nohy opatřeny rektifikací; výška stolu min. 740 mm; síla desky stolu min. 18 mm </t>
  </si>
  <si>
    <t>Kuchyňská židle - dřevěná</t>
  </si>
  <si>
    <t>Stříbrný věšák; na mramorovém podstavci; min. 6 ramen a držák na deštníky</t>
  </si>
  <si>
    <t>LTD deska; šířka police min. 800 mm, hloubka police police min. 230 mm, výška police min. 230 mm; bočnice z LTD desky nebo kovové vzpěry; kování k zavěšení police součástí</t>
  </si>
  <si>
    <t>Kancelářský stůl rohový - celolaminový - 1600 x 1000 x 740 - 755 mm; pravé i levé provedení</t>
  </si>
  <si>
    <t>LTD desky, monžátní otvory zakryty PVC krytkami; rektifikace; 2 ks průchodek na kabely; pracovní deska min. 25 mm, hrany olepeny ABS hranou o tloušťce min. 2 mm; podnoží celolaminové</t>
  </si>
  <si>
    <t>Věšák na zeď s policí - 3 háčky</t>
  </si>
  <si>
    <t>3 kovové háčky, horní police, vyrobeno z lamina o tloušťce min. 18 mm; výška 1780 - 1950 mm; šířka 400 mm</t>
  </si>
  <si>
    <t>Konferenční stolek - čtvercový</t>
  </si>
  <si>
    <t>Čtvercový, celolaminový se spodním odkládacím prostorem, tloušťka desky min. 25mm, hrany olepeny ABS hranou o tloušťce min. 2 mm, rozměry (š x h x v) minimálně 650 x 650 x 450 mm</t>
  </si>
  <si>
    <t>Celočalouněné křesílko koženkou nebo EKO kůží; nosnost min. 120 kg</t>
  </si>
  <si>
    <t>Šatní skříň - kombinovaná, uzamykatelná</t>
  </si>
  <si>
    <t>2 dvéřová, rozměry (š x h x v) - 800 x 380 - 420 x 1780 - 1950 mm; šatní část - výsuvné ramínko, policová část - min. 4 police; rektifikace; uzamykatelná</t>
  </si>
  <si>
    <t>Rošt, celočalouněná pohovka, PUR pěna, úložný prostor; boční opěrka; min. rozměr lůžka 1950 x 870 mm; min. nosnost 120 kg</t>
  </si>
  <si>
    <t>Kancelářský stůl - celolaminový - 800 x 600 x 740 - 755 mm</t>
  </si>
  <si>
    <t>Konferenční stůl se skleněnou deskou</t>
  </si>
  <si>
    <t>Rozměry min. 1200 x 600 x 450 mm; horní skleněná deska o tloušťce skla min. 10 mm; stabilní ocelová kostra se stříbrným lakem</t>
  </si>
  <si>
    <t>Celolaminová 2dveřová skříňka s rektifikací; 1 stavitelná police; rozměry (š x h x v) - 800 x 380 - 420 x 740 - 755 mm</t>
  </si>
  <si>
    <t>Stohovatelná překližková židle; sedák z bukové překližky, chromová ocelová kostra s nosností min. 110 kg; plastové kluzáky na ochranu podlahy</t>
  </si>
  <si>
    <t>Šatní skříň kovová - dvoudvéřová</t>
  </si>
  <si>
    <t>Šatní skříň kovová, 2dveřová, horní pevná police, šatní tyč, uzamykatelná, zajištěno větrání 2 otvory (nahoře a dole); rozměry (š x h x v) 600 x 500 x 1800 - 1900 mm; barva šedý korpus, antracitové dveře;</t>
  </si>
  <si>
    <t>Šatní lavička</t>
  </si>
  <si>
    <t>Rozměry (š x h x v) 1200 x 330 - 380 x 420 - 450 mm; robustní ocelový profil v šedé barvě, sedací plocha osazena dřevem</t>
  </si>
  <si>
    <t>Konferenční židle - síťovina</t>
  </si>
  <si>
    <t>Stohovatelná, opěrák z prodyšné síťoviny - černé provedení, sedák čalouněný prodyšnou látkou - černé provedení, plastové područky, chromová ocelová kostra; šířka sedáku min. 430 mm, hloubka sedáku min. 440 mm</t>
  </si>
  <si>
    <t>Seminární místnost pro personál</t>
  </si>
  <si>
    <t>Skříňka uzamykatelná</t>
  </si>
  <si>
    <t>Celolaminová 2dveřová skříňka s rektifikací; 2 stavitelná police; rozměry (š x h x v) - 800 x 380 - 420 x 1100 - 1200 mm</t>
  </si>
  <si>
    <t>2 dvéřová, rozměry (š x h x v) - 800 x 600 x 1780 - 1950 mm; šatní část - šatní tyč, policová část - min. 4 police; rektifikace; uzamykatelná</t>
  </si>
  <si>
    <t>Policová skříň  jednodvéřová</t>
  </si>
  <si>
    <t>Celolaminová 1dveřová skříňka s rektifikací; 2 stavitelná police; rozměry (š x h x v) - 400 x 380 - 420 x 1100 - 1200 mm, levé provedení</t>
  </si>
  <si>
    <t>Skříňka ke stolu</t>
  </si>
  <si>
    <r>
      <t>Celokovová kartotéka se 4 zásuvkami,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centrální uzamykání, kuličkový pojezd se 100% výsuvem, ochrana proti převážení - nelze vysunout více zásuvek najednou, nosnost zásuvky minimálně 30 kg; rozměry (š x h x v) 400 -450 x 600 - 650 x 1300 - 1400 mm</t>
    </r>
  </si>
  <si>
    <t>Celokovová kartotéka se 4 zásuvkami pro formát A4 - šedá</t>
  </si>
  <si>
    <t>Ilustrativní obrázek</t>
  </si>
  <si>
    <t>Zboží</t>
  </si>
  <si>
    <t>Specifikace</t>
  </si>
  <si>
    <t>Místnost</t>
  </si>
  <si>
    <t>Číslo položky</t>
  </si>
  <si>
    <t>Zástěna - dvoudílná</t>
  </si>
  <si>
    <t>Zástěna dvoudílná s plastovou výplní, rám zástěny z kovových trubek, pojízdné, min. 3 barevné provedení, omyvatelné a dezinfikovatelné, rozměry (v x š) cca 1850 x 1300 mm</t>
  </si>
  <si>
    <t>Přístavný kontejner - 3 zásuvky + tužkovnice</t>
  </si>
  <si>
    <t>3 zásuvkový + tužkovnice; centrální uzamykání; přístavný; rozměry (š x h x v) - 400 - 450 x 560 - 620 x 740 - 755 mm;zásuvky s blokací výsuvu, kolečkový kovový výsuv, vybaveno bezpečnostním zařízením zabraňujícím převrhnutí, rektifikace</t>
  </si>
  <si>
    <t xml:space="preserve">Sedací souprava – rozkládací </t>
  </si>
  <si>
    <t>Rozměry (š x h x v) - min. 1450 x 800 x 800 mm, plocha lůžka min. 1850 x 1200 mm, výška sedáku min. 400 mm, hloubka sedáku min. 500 mm, rozkládací bez úložného prostoru, čalouněno látkou nebo koženkou s oděruvzdorností min. 50 000 cyklů, vhodné pro užívání ve zdravotnictví, vyrobeno z kvalitní PUR pěny, postranní područky</t>
  </si>
  <si>
    <t>Sedací souprava L</t>
  </si>
  <si>
    <t>Konferenční stůl na chromových trubkových nohách s rektifikací; průměr nohy min. 60 mm; obdélníkového tvaru; síla stolové desky min. 25 mm s hranou ABS min. 2 mm; sestavení dle možností dodavatele, rozměry 3000 x 1600 x 750 mm</t>
  </si>
  <si>
    <t>Skříňka s kolečky</t>
  </si>
  <si>
    <t>Celolaminová 2dveřová skříňka, 4 kolečka (min. 2 bržděná), 1 stavitelná police, uzamykatelná, rozměry (š x h x v) - 800 x 600 (400) x 745 - 755 mm</t>
  </si>
  <si>
    <t>Manažerská židle</t>
  </si>
  <si>
    <t>Otočná, pojízdná; pevné područky s měkkým čalouněním v barvě židle, houpací mechanismus s možností nastavení síly protiváhy; sedák a opěrák čalouněný pravou kůží, oděruvzdornost min. 60 000 cyklů, šířka a hloubka sedáku min. 500 mm; 5-ti ramenný chromovaný kříž s nosností min 130 kg, kolečka univerzální nebo na tvrdou podlahu, výškově nastavitelný sedák, celková výška židle min. 1150 mm</t>
  </si>
  <si>
    <t>Množství</t>
  </si>
  <si>
    <t>Nabídková cena za MJ bez DPH</t>
  </si>
  <si>
    <t>Nabídková cena za MJ včetně DPH</t>
  </si>
  <si>
    <t>Nabídková cena celkem bez DPH</t>
  </si>
  <si>
    <t>Nabídková cena celkem včetně DPH</t>
  </si>
  <si>
    <t>Otočná, pojízdná; pevné područky s měkkým čalouněním v barvě židle, houpací mechanismus s možností nastavení síly protiváhy; sedák a opěrák čalouněný EKO - kůží nebo koženkou, šířka a hloubka sedáku min. 500 mm; 5-ti ramenný chromovaný kříž s nosností min. 120 kg; omyvatelný a dezinfikovatelný povrch vhodný pro používání ve zdravotnictví</t>
  </si>
  <si>
    <r>
      <t>Stohovatelná, čalouněná kvalitní koženkou nebo EKO - kůží; omyvatelný a dezinfikovatelný povrch vhodný pro používání ve zdravotníctví; nosnost min. 130 kg; chromová  podnož z ocelových profilů;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šířka sedáku min. 47 cm, hloubka sedáku min. 43 cm</t>
    </r>
  </si>
  <si>
    <t>Dodávka nábytku na Neurologické oddělení</t>
  </si>
  <si>
    <t>Příloha č. 3</t>
  </si>
  <si>
    <t>Čalouněno látkou nebo koženkou s oděruvzdorností min. 50 000 cyklů, vhodné pro užívání ve zdravotnictví, min. ve 2 barevních provedních, vyrobena z kvalitní PUR pěny, se zádovými opěráky, postranní područky, pravé nebo levé provedení, rozměry (š x h x v) - min. 3200 x 2200 x 800 mm, výška sedáku min. 400 mm, hloubka sedáku min. 500 mm; bez úložného prostoru; nerozkládací</t>
  </si>
  <si>
    <t>Celolaminová 2dveřová skříňka s rektifikací; 2 stavitelná police; rozměry (š x h x v) - 800 x 380 - 420 x 1100 - 1200 mm, uzamykatelná</t>
  </si>
  <si>
    <t>1 dvéřová, rozměry (š x h x v) - 400 x 380 - 420 x 1780 - 1950 mm, rektifikace, uzamykatelná, levé provedení</t>
  </si>
  <si>
    <r>
      <t xml:space="preserve">Zadavatel požaduje nábytek v místnosti </t>
    </r>
    <r>
      <rPr>
        <b/>
        <sz val="11"/>
        <color theme="1"/>
        <rFont val="Calibri"/>
        <family val="2"/>
        <scheme val="minor"/>
      </rPr>
      <t>"Primář - lékařský pokoj"</t>
    </r>
    <r>
      <rPr>
        <sz val="11"/>
        <color theme="1"/>
        <rFont val="Calibri"/>
        <family val="2"/>
        <scheme val="minor"/>
      </rPr>
      <t xml:space="preserve"> (položky 64, 65 a 66) v dekoru </t>
    </r>
    <r>
      <rPr>
        <b/>
        <sz val="11"/>
        <color theme="1"/>
        <rFont val="Calibri"/>
        <family val="2"/>
        <scheme val="minor"/>
      </rPr>
      <t>Light Lyon Walnut.</t>
    </r>
  </si>
  <si>
    <r>
      <t xml:space="preserve">Zadavatel požaduje nábytek v dekoru </t>
    </r>
    <r>
      <rPr>
        <b/>
        <sz val="11"/>
        <color theme="1"/>
        <rFont val="Calibri"/>
        <family val="2"/>
        <scheme val="minor"/>
      </rPr>
      <t>Dub Bardolino přírodní</t>
    </r>
    <r>
      <rPr>
        <sz val="11"/>
        <color theme="1"/>
        <rFont val="Calibri"/>
        <family val="2"/>
        <scheme val="minor"/>
      </rPr>
      <t xml:space="preserve"> nebo </t>
    </r>
    <r>
      <rPr>
        <b/>
        <sz val="11"/>
        <color theme="1"/>
        <rFont val="Calibri"/>
        <family val="2"/>
        <scheme val="minor"/>
      </rPr>
      <t>akácie světlá</t>
    </r>
    <r>
      <rPr>
        <sz val="11"/>
        <color theme="1"/>
        <rFont val="Calibri"/>
        <family val="2"/>
        <scheme val="minor"/>
      </rPr>
      <t xml:space="preserve"> nebo </t>
    </r>
    <r>
      <rPr>
        <b/>
        <sz val="11"/>
        <color theme="1"/>
        <rFont val="Calibri"/>
        <family val="2"/>
        <scheme val="minor"/>
      </rPr>
      <t xml:space="preserve">bříza mainau </t>
    </r>
    <r>
      <rPr>
        <sz val="11"/>
        <color theme="1"/>
        <rFont val="Calibri"/>
        <family val="2"/>
        <scheme val="minor"/>
      </rPr>
      <t xml:space="preserve">dle možností účastníka. </t>
    </r>
    <r>
      <rPr>
        <b/>
        <sz val="11"/>
        <color theme="1"/>
        <rFont val="Calibri"/>
        <family val="2"/>
        <scheme val="minor"/>
      </rPr>
      <t>Struktura let je požadována horizontálně.</t>
    </r>
  </si>
  <si>
    <r>
      <t xml:space="preserve">Zadavatel požaduje </t>
    </r>
    <r>
      <rPr>
        <b/>
        <sz val="11"/>
        <color theme="1"/>
        <rFont val="Calibri"/>
        <family val="2"/>
        <scheme val="minor"/>
      </rPr>
      <t>sedací nábytek minimálně ve třech barevných provedení</t>
    </r>
    <r>
      <rPr>
        <sz val="11"/>
        <color theme="1"/>
        <rFont val="Calibri"/>
        <family val="2"/>
        <scheme val="minor"/>
      </rPr>
      <t>, kdy před podpisem kupní smlouvy bude s vítězným účastníkem upřesněno konkrétní barevné provedení.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</si>
</sst>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rgb="FF000000"/>
      <name val="Symbol"/>
      <family val="1"/>
    </font>
  </fonts>
  <fills count="4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medium"/>
      <right style="medium"/>
      <top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justify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indent="5"/>
    </xf>
    <xf numFmtId="0" fontId="9" fillId="0" borderId="0" xfId="0" applyFont="1" applyAlignment="1">
      <alignment horizontal="left" indent="5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 wrapText="1"/>
    </xf>
    <xf numFmtId="4" fontId="0" fillId="3" borderId="6" xfId="0" applyNumberFormat="1" applyFill="1" applyBorder="1" applyAlignment="1">
      <alignment horizontal="center" vertical="center"/>
    </xf>
    <xf numFmtId="4" fontId="0" fillId="3" borderId="1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12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4" fontId="0" fillId="3" borderId="13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emf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6</xdr:row>
      <xdr:rowOff>276225</xdr:rowOff>
    </xdr:from>
    <xdr:to>
      <xdr:col>4</xdr:col>
      <xdr:colOff>2152650</xdr:colOff>
      <xdr:row>6</xdr:row>
      <xdr:rowOff>1466850</xdr:rowOff>
    </xdr:to>
    <xdr:pic>
      <xdr:nvPicPr>
        <xdr:cNvPr id="2" name="Obrázek 1" descr="GRACE Å¾idle kancelÃ¡ÅskÃ¡, ekokÅ¯Å¾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1675" y="457200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695325</xdr:colOff>
      <xdr:row>11</xdr:row>
      <xdr:rowOff>257175</xdr:rowOff>
    </xdr:from>
    <xdr:to>
      <xdr:col>4</xdr:col>
      <xdr:colOff>2286000</xdr:colOff>
      <xdr:row>11</xdr:row>
      <xdr:rowOff>1447800</xdr:rowOff>
    </xdr:to>
    <xdr:pic>
      <xdr:nvPicPr>
        <xdr:cNvPr id="3" name="Obrázek 2" descr="GRACE Å¾idle kancelÃ¡ÅskÃ¡, ekokÅ¯Å¾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25025" y="11382375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771525</xdr:colOff>
      <xdr:row>19</xdr:row>
      <xdr:rowOff>219075</xdr:rowOff>
    </xdr:from>
    <xdr:to>
      <xdr:col>4</xdr:col>
      <xdr:colOff>2362200</xdr:colOff>
      <xdr:row>19</xdr:row>
      <xdr:rowOff>1409700</xdr:rowOff>
    </xdr:to>
    <xdr:pic>
      <xdr:nvPicPr>
        <xdr:cNvPr id="4" name="Obrázek 3" descr="GRACE Å¾idle kancelÃ¡ÅskÃ¡, ekokÅ¯Å¾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01225" y="22336125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771525</xdr:colOff>
      <xdr:row>27</xdr:row>
      <xdr:rowOff>295275</xdr:rowOff>
    </xdr:from>
    <xdr:to>
      <xdr:col>4</xdr:col>
      <xdr:colOff>2362200</xdr:colOff>
      <xdr:row>27</xdr:row>
      <xdr:rowOff>1485900</xdr:rowOff>
    </xdr:to>
    <xdr:pic>
      <xdr:nvPicPr>
        <xdr:cNvPr id="5" name="Obrázek 4" descr="GRACE Å¾idle kancelÃ¡ÅskÃ¡, ekokÅ¯Å¾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01225" y="3301365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542925</xdr:colOff>
      <xdr:row>49</xdr:row>
      <xdr:rowOff>219075</xdr:rowOff>
    </xdr:from>
    <xdr:to>
      <xdr:col>4</xdr:col>
      <xdr:colOff>2133600</xdr:colOff>
      <xdr:row>49</xdr:row>
      <xdr:rowOff>1409700</xdr:rowOff>
    </xdr:to>
    <xdr:pic>
      <xdr:nvPicPr>
        <xdr:cNvPr id="6" name="Obrázek 5" descr="GRACE Å¾idle kancelÃ¡ÅskÃ¡, ekokÅ¯Å¾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72625" y="6305550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685800</xdr:colOff>
      <xdr:row>55</xdr:row>
      <xdr:rowOff>333375</xdr:rowOff>
    </xdr:from>
    <xdr:to>
      <xdr:col>4</xdr:col>
      <xdr:colOff>2276475</xdr:colOff>
      <xdr:row>55</xdr:row>
      <xdr:rowOff>1524000</xdr:rowOff>
    </xdr:to>
    <xdr:pic>
      <xdr:nvPicPr>
        <xdr:cNvPr id="7" name="Obrázek 6" descr="GRACE Å¾idle kancelÃ¡ÅskÃ¡, ekokÅ¯Å¾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15500" y="7198995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704850</xdr:colOff>
      <xdr:row>87</xdr:row>
      <xdr:rowOff>295275</xdr:rowOff>
    </xdr:from>
    <xdr:to>
      <xdr:col>4</xdr:col>
      <xdr:colOff>2295525</xdr:colOff>
      <xdr:row>87</xdr:row>
      <xdr:rowOff>1485900</xdr:rowOff>
    </xdr:to>
    <xdr:pic>
      <xdr:nvPicPr>
        <xdr:cNvPr id="8" name="Obrázek 7" descr="GRACE Å¾idle kancelÃ¡ÅskÃ¡, ekokÅ¯Å¾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34550" y="11405235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714375</xdr:colOff>
      <xdr:row>89</xdr:row>
      <xdr:rowOff>304800</xdr:rowOff>
    </xdr:from>
    <xdr:to>
      <xdr:col>4</xdr:col>
      <xdr:colOff>2305050</xdr:colOff>
      <xdr:row>89</xdr:row>
      <xdr:rowOff>1495425</xdr:rowOff>
    </xdr:to>
    <xdr:pic>
      <xdr:nvPicPr>
        <xdr:cNvPr id="9" name="Obrázek 8" descr="GRACE Å¾idle kancelÃ¡ÅskÃ¡, ekokÅ¯Å¾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44075" y="11713845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676275</xdr:colOff>
      <xdr:row>7</xdr:row>
      <xdr:rowOff>123825</xdr:rowOff>
    </xdr:from>
    <xdr:to>
      <xdr:col>4</xdr:col>
      <xdr:colOff>1971675</xdr:colOff>
      <xdr:row>7</xdr:row>
      <xdr:rowOff>1095375</xdr:rowOff>
    </xdr:to>
    <xdr:pic>
      <xdr:nvPicPr>
        <xdr:cNvPr id="10" name="Obrázek 9" descr="KATHARINA chrom Å¾idle konferenÄnÃ­, koÅ¾enka AN - kompletnÃ­ nabÃ­dk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5975" y="6324600"/>
          <a:ext cx="12954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628650</xdr:colOff>
      <xdr:row>12</xdr:row>
      <xdr:rowOff>85725</xdr:rowOff>
    </xdr:from>
    <xdr:ext cx="1295400" cy="971550"/>
    <xdr:pic>
      <xdr:nvPicPr>
        <xdr:cNvPr id="11" name="Obrázek 10" descr="KATHARINA chrom Å¾idle konferenÄnÃ­, koÅ¾enka AN - kompletnÃ­ nabÃ­dk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13115925"/>
          <a:ext cx="12954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628650</xdr:colOff>
      <xdr:row>20</xdr:row>
      <xdr:rowOff>85725</xdr:rowOff>
    </xdr:from>
    <xdr:ext cx="1295400" cy="971550"/>
    <xdr:pic>
      <xdr:nvPicPr>
        <xdr:cNvPr id="12" name="Obrázek 11" descr="KATHARINA chrom Å¾idle konferenÄnÃ­, koÅ¾enka AN - kompletnÃ­ nabÃ­dk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24107775"/>
          <a:ext cx="12954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628650</xdr:colOff>
      <xdr:row>28</xdr:row>
      <xdr:rowOff>85725</xdr:rowOff>
    </xdr:from>
    <xdr:ext cx="1295400" cy="971550"/>
    <xdr:pic>
      <xdr:nvPicPr>
        <xdr:cNvPr id="13" name="Obrázek 12" descr="KATHARINA chrom Å¾idle konferenÄnÃ­, koÅ¾enka AN - kompletnÃ­ nabÃ­dk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34709100"/>
          <a:ext cx="12954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628650</xdr:colOff>
      <xdr:row>92</xdr:row>
      <xdr:rowOff>85725</xdr:rowOff>
    </xdr:from>
    <xdr:ext cx="1295400" cy="971550"/>
    <xdr:pic>
      <xdr:nvPicPr>
        <xdr:cNvPr id="14" name="Obrázek 13" descr="KATHARINA chrom Å¾idle konferenÄnÃ­, koÅ¾enka AN - kompletnÃ­ nabÃ­dk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121310400"/>
          <a:ext cx="12954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685800</xdr:colOff>
      <xdr:row>3</xdr:row>
      <xdr:rowOff>76200</xdr:rowOff>
    </xdr:from>
    <xdr:to>
      <xdr:col>4</xdr:col>
      <xdr:colOff>1905000</xdr:colOff>
      <xdr:row>3</xdr:row>
      <xdr:rowOff>1019175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0" y="876300"/>
          <a:ext cx="1219200" cy="9429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685800</xdr:colOff>
      <xdr:row>8</xdr:row>
      <xdr:rowOff>76200</xdr:rowOff>
    </xdr:from>
    <xdr:ext cx="1219200" cy="942975"/>
    <xdr:pic>
      <xdr:nvPicPr>
        <xdr:cNvPr id="16" name="Obrázek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0" y="7610475"/>
          <a:ext cx="1219200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685800</xdr:colOff>
      <xdr:row>90</xdr:row>
      <xdr:rowOff>76200</xdr:rowOff>
    </xdr:from>
    <xdr:ext cx="1219200" cy="942975"/>
    <xdr:pic>
      <xdr:nvPicPr>
        <xdr:cNvPr id="17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0" y="118814850"/>
          <a:ext cx="1219200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714375</xdr:colOff>
      <xdr:row>32</xdr:row>
      <xdr:rowOff>304800</xdr:rowOff>
    </xdr:from>
    <xdr:ext cx="1590675" cy="1190625"/>
    <xdr:pic>
      <xdr:nvPicPr>
        <xdr:cNvPr id="18" name="Obrázek 17" descr="GRACE Å¾idle kancelÃ¡ÅskÃ¡, ekokÅ¯Å¾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44075" y="4017645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685800</xdr:colOff>
      <xdr:row>23</xdr:row>
      <xdr:rowOff>76200</xdr:rowOff>
    </xdr:from>
    <xdr:ext cx="1219200" cy="942975"/>
    <xdr:pic>
      <xdr:nvPicPr>
        <xdr:cNvPr id="19" name="Obrázek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0" y="28070175"/>
          <a:ext cx="1219200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714375</xdr:colOff>
      <xdr:row>39</xdr:row>
      <xdr:rowOff>304800</xdr:rowOff>
    </xdr:from>
    <xdr:ext cx="1590675" cy="1190625"/>
    <xdr:pic>
      <xdr:nvPicPr>
        <xdr:cNvPr id="20" name="Obrázek 19" descr="GRACE Å¾idle kancelÃ¡ÅskÃ¡, ekokÅ¯Å¾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44075" y="4945380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790575</xdr:colOff>
      <xdr:row>4</xdr:row>
      <xdr:rowOff>161925</xdr:rowOff>
    </xdr:from>
    <xdr:to>
      <xdr:col>4</xdr:col>
      <xdr:colOff>1543050</xdr:colOff>
      <xdr:row>4</xdr:row>
      <xdr:rowOff>1095375</xdr:rowOff>
    </xdr:to>
    <xdr:pic>
      <xdr:nvPicPr>
        <xdr:cNvPr id="21" name="Picture 6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20275" y="2009775"/>
          <a:ext cx="752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790575</xdr:colOff>
      <xdr:row>9</xdr:row>
      <xdr:rowOff>161925</xdr:rowOff>
    </xdr:from>
    <xdr:ext cx="752475" cy="933450"/>
    <xdr:pic>
      <xdr:nvPicPr>
        <xdr:cNvPr id="22" name="Picture 6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20275" y="8801100"/>
          <a:ext cx="752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790575</xdr:colOff>
      <xdr:row>16</xdr:row>
      <xdr:rowOff>161925</xdr:rowOff>
    </xdr:from>
    <xdr:ext cx="752475" cy="933450"/>
    <xdr:pic>
      <xdr:nvPicPr>
        <xdr:cNvPr id="23" name="Picture 6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20275" y="18488025"/>
          <a:ext cx="752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790575</xdr:colOff>
      <xdr:row>24</xdr:row>
      <xdr:rowOff>161925</xdr:rowOff>
    </xdr:from>
    <xdr:ext cx="752475" cy="933450"/>
    <xdr:pic>
      <xdr:nvPicPr>
        <xdr:cNvPr id="24" name="Picture 6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20275" y="29289375"/>
          <a:ext cx="752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790575</xdr:colOff>
      <xdr:row>54</xdr:row>
      <xdr:rowOff>161925</xdr:rowOff>
    </xdr:from>
    <xdr:ext cx="752475" cy="933450"/>
    <xdr:pic>
      <xdr:nvPicPr>
        <xdr:cNvPr id="25" name="Picture 6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20275" y="70485000"/>
          <a:ext cx="752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790575</xdr:colOff>
      <xdr:row>72</xdr:row>
      <xdr:rowOff>161925</xdr:rowOff>
    </xdr:from>
    <xdr:ext cx="752475" cy="933450"/>
    <xdr:pic>
      <xdr:nvPicPr>
        <xdr:cNvPr id="26" name="Picture 6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20275" y="94554675"/>
          <a:ext cx="752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790575</xdr:colOff>
      <xdr:row>80</xdr:row>
      <xdr:rowOff>161925</xdr:rowOff>
    </xdr:from>
    <xdr:ext cx="752475" cy="933450"/>
    <xdr:pic>
      <xdr:nvPicPr>
        <xdr:cNvPr id="27" name="Picture 6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20275" y="104270175"/>
          <a:ext cx="752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790575</xdr:colOff>
      <xdr:row>91</xdr:row>
      <xdr:rowOff>161925</xdr:rowOff>
    </xdr:from>
    <xdr:ext cx="752475" cy="933450"/>
    <xdr:pic>
      <xdr:nvPicPr>
        <xdr:cNvPr id="28" name="Picture 6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20275" y="120053100"/>
          <a:ext cx="752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1123950</xdr:colOff>
      <xdr:row>14</xdr:row>
      <xdr:rowOff>104775</xdr:rowOff>
    </xdr:from>
    <xdr:to>
      <xdr:col>4</xdr:col>
      <xdr:colOff>1704975</xdr:colOff>
      <xdr:row>14</xdr:row>
      <xdr:rowOff>1343025</xdr:rowOff>
    </xdr:to>
    <xdr:pic>
      <xdr:nvPicPr>
        <xdr:cNvPr id="29" name="Picture 5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9" r="2529"/>
        <a:stretch>
          <a:fillRect/>
        </a:stretch>
      </xdr:blipFill>
      <xdr:spPr bwMode="auto">
        <a:xfrm>
          <a:off x="10153650" y="15554325"/>
          <a:ext cx="5810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1085850</xdr:colOff>
      <xdr:row>21</xdr:row>
      <xdr:rowOff>57150</xdr:rowOff>
    </xdr:from>
    <xdr:ext cx="542925" cy="1162050"/>
    <xdr:pic>
      <xdr:nvPicPr>
        <xdr:cNvPr id="30" name="Picture 5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9" r="2529"/>
        <a:stretch>
          <a:fillRect/>
        </a:stretch>
      </xdr:blipFill>
      <xdr:spPr bwMode="auto">
        <a:xfrm>
          <a:off x="10115550" y="25412700"/>
          <a:ext cx="5429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1171575</xdr:colOff>
      <xdr:row>29</xdr:row>
      <xdr:rowOff>95250</xdr:rowOff>
    </xdr:from>
    <xdr:ext cx="523875" cy="1104900"/>
    <xdr:pic>
      <xdr:nvPicPr>
        <xdr:cNvPr id="31" name="Picture 5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9" r="2529"/>
        <a:stretch>
          <a:fillRect/>
        </a:stretch>
      </xdr:blipFill>
      <xdr:spPr bwMode="auto">
        <a:xfrm>
          <a:off x="10201275" y="36052125"/>
          <a:ext cx="5238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1123950</xdr:colOff>
      <xdr:row>95</xdr:row>
      <xdr:rowOff>104775</xdr:rowOff>
    </xdr:from>
    <xdr:ext cx="581025" cy="1238250"/>
    <xdr:pic>
      <xdr:nvPicPr>
        <xdr:cNvPr id="32" name="Picture 5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9" r="2529"/>
        <a:stretch>
          <a:fillRect/>
        </a:stretch>
      </xdr:blipFill>
      <xdr:spPr bwMode="auto">
        <a:xfrm>
          <a:off x="10153650" y="125158500"/>
          <a:ext cx="5810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1123950</xdr:colOff>
      <xdr:row>85</xdr:row>
      <xdr:rowOff>104775</xdr:rowOff>
    </xdr:from>
    <xdr:ext cx="581025" cy="1238250"/>
    <xdr:pic>
      <xdr:nvPicPr>
        <xdr:cNvPr id="33" name="Picture 5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9" r="2529"/>
        <a:stretch>
          <a:fillRect/>
        </a:stretch>
      </xdr:blipFill>
      <xdr:spPr bwMode="auto">
        <a:xfrm>
          <a:off x="10153650" y="111147225"/>
          <a:ext cx="5810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552450</xdr:colOff>
      <xdr:row>58</xdr:row>
      <xdr:rowOff>85725</xdr:rowOff>
    </xdr:from>
    <xdr:to>
      <xdr:col>4</xdr:col>
      <xdr:colOff>2038350</xdr:colOff>
      <xdr:row>58</xdr:row>
      <xdr:rowOff>1200150</xdr:rowOff>
    </xdr:to>
    <xdr:pic>
      <xdr:nvPicPr>
        <xdr:cNvPr id="34" name="Obrázek 33" descr="JÃ­delnÃ­ stÅ¯l JST180 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2150" y="76104750"/>
          <a:ext cx="14859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809625</xdr:colOff>
      <xdr:row>59</xdr:row>
      <xdr:rowOff>152400</xdr:rowOff>
    </xdr:from>
    <xdr:to>
      <xdr:col>4</xdr:col>
      <xdr:colOff>2009775</xdr:colOff>
      <xdr:row>59</xdr:row>
      <xdr:rowOff>1095375</xdr:rowOff>
    </xdr:to>
    <xdr:pic>
      <xdr:nvPicPr>
        <xdr:cNvPr id="35" name="Obrázek 34" descr="ELEONORA Å¾idle jÃ­delnÃ­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39325" y="77419200"/>
          <a:ext cx="12001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1085850</xdr:colOff>
      <xdr:row>5</xdr:row>
      <xdr:rowOff>104775</xdr:rowOff>
    </xdr:from>
    <xdr:to>
      <xdr:col>4</xdr:col>
      <xdr:colOff>1524000</xdr:colOff>
      <xdr:row>5</xdr:row>
      <xdr:rowOff>1057275</xdr:rowOff>
    </xdr:to>
    <xdr:pic>
      <xdr:nvPicPr>
        <xdr:cNvPr id="36" name="Obrázek 35" descr="VK 104 vÄÅ¡Ã¡k na mramorovÃ©m podstavci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23" r="31216"/>
        <a:stretch>
          <a:fillRect/>
        </a:stretch>
      </xdr:blipFill>
      <xdr:spPr bwMode="auto">
        <a:xfrm>
          <a:off x="10115550" y="3286125"/>
          <a:ext cx="438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1104900</xdr:colOff>
      <xdr:row>10</xdr:row>
      <xdr:rowOff>142875</xdr:rowOff>
    </xdr:from>
    <xdr:ext cx="438150" cy="952500"/>
    <xdr:pic>
      <xdr:nvPicPr>
        <xdr:cNvPr id="37" name="Obrázek 36" descr="VK 104 vÄÅ¡Ã¡k na mramorovÃ©m podstavci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23" r="31216"/>
        <a:stretch>
          <a:fillRect/>
        </a:stretch>
      </xdr:blipFill>
      <xdr:spPr bwMode="auto">
        <a:xfrm>
          <a:off x="10134600" y="10115550"/>
          <a:ext cx="438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1104900</xdr:colOff>
      <xdr:row>25</xdr:row>
      <xdr:rowOff>142875</xdr:rowOff>
    </xdr:from>
    <xdr:ext cx="438150" cy="952500"/>
    <xdr:pic>
      <xdr:nvPicPr>
        <xdr:cNvPr id="38" name="Obrázek 37" descr="VK 104 vÄÅ¡Ã¡k na mramorovÃ©m podstavci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23" r="31216"/>
        <a:stretch>
          <a:fillRect/>
        </a:stretch>
      </xdr:blipFill>
      <xdr:spPr bwMode="auto">
        <a:xfrm>
          <a:off x="10134600" y="30603825"/>
          <a:ext cx="438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1104900</xdr:colOff>
      <xdr:row>77</xdr:row>
      <xdr:rowOff>142875</xdr:rowOff>
    </xdr:from>
    <xdr:ext cx="438150" cy="952500"/>
    <xdr:pic>
      <xdr:nvPicPr>
        <xdr:cNvPr id="39" name="Obrázek 38" descr="VK 104 vÄÅ¡Ã¡k na mramorovÃ©m podstavci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23" r="31216"/>
        <a:stretch>
          <a:fillRect/>
        </a:stretch>
      </xdr:blipFill>
      <xdr:spPr bwMode="auto">
        <a:xfrm>
          <a:off x="10134600" y="100650675"/>
          <a:ext cx="438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1104900</xdr:colOff>
      <xdr:row>88</xdr:row>
      <xdr:rowOff>142875</xdr:rowOff>
    </xdr:from>
    <xdr:ext cx="438150" cy="952500"/>
    <xdr:pic>
      <xdr:nvPicPr>
        <xdr:cNvPr id="40" name="Obrázek 39" descr="VK 104 vÄÅ¡Ã¡k na mramorovÃ©m podstavci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23" r="31216"/>
        <a:stretch>
          <a:fillRect/>
        </a:stretch>
      </xdr:blipFill>
      <xdr:spPr bwMode="auto">
        <a:xfrm>
          <a:off x="10134600" y="115804950"/>
          <a:ext cx="438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1104900</xdr:colOff>
      <xdr:row>93</xdr:row>
      <xdr:rowOff>142875</xdr:rowOff>
    </xdr:from>
    <xdr:ext cx="438150" cy="952500"/>
    <xdr:pic>
      <xdr:nvPicPr>
        <xdr:cNvPr id="41" name="Obrázek 40" descr="VK 104 vÄÅ¡Ã¡k na mramorovÃ©m podstavci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23" r="31216"/>
        <a:stretch>
          <a:fillRect/>
        </a:stretch>
      </xdr:blipFill>
      <xdr:spPr bwMode="auto">
        <a:xfrm>
          <a:off x="10134600" y="122701050"/>
          <a:ext cx="438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762000</xdr:colOff>
      <xdr:row>13</xdr:row>
      <xdr:rowOff>95250</xdr:rowOff>
    </xdr:from>
    <xdr:to>
      <xdr:col>4</xdr:col>
      <xdr:colOff>2047875</xdr:colOff>
      <xdr:row>13</xdr:row>
      <xdr:rowOff>1066800</xdr:rowOff>
    </xdr:to>
    <xdr:pic>
      <xdr:nvPicPr>
        <xdr:cNvPr id="42" name="Obrázek 41" descr="PA - 80 poliÄka 800x240x240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91700" y="14458950"/>
          <a:ext cx="12858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762000</xdr:colOff>
      <xdr:row>26</xdr:row>
      <xdr:rowOff>95250</xdr:rowOff>
    </xdr:from>
    <xdr:ext cx="1285875" cy="962025"/>
    <xdr:pic>
      <xdr:nvPicPr>
        <xdr:cNvPr id="43" name="Obrázek 42" descr="PA - 80 poliÄka 800x240x240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91700" y="31737300"/>
          <a:ext cx="12858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647700</xdr:colOff>
      <xdr:row>15</xdr:row>
      <xdr:rowOff>247650</xdr:rowOff>
    </xdr:from>
    <xdr:to>
      <xdr:col>4</xdr:col>
      <xdr:colOff>2352675</xdr:colOff>
      <xdr:row>15</xdr:row>
      <xdr:rowOff>1219200</xdr:rowOff>
    </xdr:to>
    <xdr:pic>
      <xdr:nvPicPr>
        <xdr:cNvPr id="44" name="Obrázek 43" descr="VÃ½sledek obrÃ¡zku pro stÅ¯l PC rohovÃ½ - levÃ½ 160 x 100 x 75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334"/>
        <a:stretch>
          <a:fillRect/>
        </a:stretch>
      </xdr:blipFill>
      <xdr:spPr bwMode="auto">
        <a:xfrm>
          <a:off x="9677400" y="17078325"/>
          <a:ext cx="17049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1123950</xdr:colOff>
      <xdr:row>17</xdr:row>
      <xdr:rowOff>85725</xdr:rowOff>
    </xdr:from>
    <xdr:to>
      <xdr:col>4</xdr:col>
      <xdr:colOff>1409700</xdr:colOff>
      <xdr:row>17</xdr:row>
      <xdr:rowOff>1171575</xdr:rowOff>
    </xdr:to>
    <xdr:pic>
      <xdr:nvPicPr>
        <xdr:cNvPr id="45" name="Picture 73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53650" y="19745325"/>
          <a:ext cx="285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714375</xdr:colOff>
      <xdr:row>30</xdr:row>
      <xdr:rowOff>85725</xdr:rowOff>
    </xdr:from>
    <xdr:to>
      <xdr:col>4</xdr:col>
      <xdr:colOff>2057400</xdr:colOff>
      <xdr:row>30</xdr:row>
      <xdr:rowOff>1181100</xdr:rowOff>
    </xdr:to>
    <xdr:pic>
      <xdr:nvPicPr>
        <xdr:cNvPr id="46" name="Obrázek 45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t="12902" r="14849" b="13439"/>
        <a:stretch>
          <a:fillRect/>
        </a:stretch>
      </xdr:blipFill>
      <xdr:spPr>
        <a:xfrm>
          <a:off x="9744075" y="37280850"/>
          <a:ext cx="1343025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685800</xdr:colOff>
      <xdr:row>31</xdr:row>
      <xdr:rowOff>180975</xdr:rowOff>
    </xdr:from>
    <xdr:to>
      <xdr:col>4</xdr:col>
      <xdr:colOff>2219325</xdr:colOff>
      <xdr:row>31</xdr:row>
      <xdr:rowOff>1333500</xdr:rowOff>
    </xdr:to>
    <xdr:pic>
      <xdr:nvPicPr>
        <xdr:cNvPr id="47" name="Obrázek 46" descr="PAOLA - 1 kÅesÃ­lko, koÅ¾enka ÄernÃ¡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15500" y="38595300"/>
          <a:ext cx="1533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742950</xdr:colOff>
      <xdr:row>33</xdr:row>
      <xdr:rowOff>171450</xdr:rowOff>
    </xdr:from>
    <xdr:to>
      <xdr:col>4</xdr:col>
      <xdr:colOff>1819275</xdr:colOff>
      <xdr:row>33</xdr:row>
      <xdr:rowOff>1247775</xdr:rowOff>
    </xdr:to>
    <xdr:pic>
      <xdr:nvPicPr>
        <xdr:cNvPr id="48" name="Obrázek 47" descr="VÃ½sledek obrÃ¡zku pro SVS 5 40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72650" y="41948100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923925</xdr:colOff>
      <xdr:row>34</xdr:row>
      <xdr:rowOff>200025</xdr:rowOff>
    </xdr:from>
    <xdr:to>
      <xdr:col>4</xdr:col>
      <xdr:colOff>2009775</xdr:colOff>
      <xdr:row>34</xdr:row>
      <xdr:rowOff>1019175</xdr:rowOff>
    </xdr:to>
    <xdr:pic>
      <xdr:nvPicPr>
        <xdr:cNvPr id="49" name="Obrázek 48" descr="MATYLDA - roÅ¡t pohovka celoÄalounÄnÃ¡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53625" y="43224450"/>
          <a:ext cx="1085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685800</xdr:colOff>
      <xdr:row>36</xdr:row>
      <xdr:rowOff>95250</xdr:rowOff>
    </xdr:from>
    <xdr:ext cx="1533525" cy="1152525"/>
    <xdr:pic>
      <xdr:nvPicPr>
        <xdr:cNvPr id="50" name="Obrázek 49" descr="PAOLA - 1 kÅesÃ­lko, koÅ¾enka ÄernÃ¡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15500" y="45519975"/>
          <a:ext cx="1533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714375</xdr:colOff>
      <xdr:row>37</xdr:row>
      <xdr:rowOff>123825</xdr:rowOff>
    </xdr:from>
    <xdr:ext cx="1343025" cy="1095375"/>
    <xdr:pic>
      <xdr:nvPicPr>
        <xdr:cNvPr id="51" name="Obrázek 50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t="12902" r="14849" b="13439"/>
        <a:stretch>
          <a:fillRect/>
        </a:stretch>
      </xdr:blipFill>
      <xdr:spPr>
        <a:xfrm>
          <a:off x="9744075" y="46882050"/>
          <a:ext cx="1343025" cy="10953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</xdr:col>
      <xdr:colOff>609600</xdr:colOff>
      <xdr:row>38</xdr:row>
      <xdr:rowOff>171450</xdr:rowOff>
    </xdr:from>
    <xdr:to>
      <xdr:col>4</xdr:col>
      <xdr:colOff>1828800</xdr:colOff>
      <xdr:row>38</xdr:row>
      <xdr:rowOff>1114425</xdr:rowOff>
    </xdr:to>
    <xdr:pic>
      <xdr:nvPicPr>
        <xdr:cNvPr id="52" name="Obrázek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39300" y="48186975"/>
          <a:ext cx="1219200" cy="942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838200</xdr:colOff>
      <xdr:row>41</xdr:row>
      <xdr:rowOff>76200</xdr:rowOff>
    </xdr:from>
    <xdr:to>
      <xdr:col>4</xdr:col>
      <xdr:colOff>2171700</xdr:colOff>
      <xdr:row>41</xdr:row>
      <xdr:rowOff>1076325</xdr:rowOff>
    </xdr:to>
    <xdr:pic>
      <xdr:nvPicPr>
        <xdr:cNvPr id="53" name="Obrázek 52" descr="FS - 120 - stolek konferenÄnÃ­ velkÃ½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67900" y="53225700"/>
          <a:ext cx="13335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819150</xdr:colOff>
      <xdr:row>42</xdr:row>
      <xdr:rowOff>123825</xdr:rowOff>
    </xdr:from>
    <xdr:to>
      <xdr:col>4</xdr:col>
      <xdr:colOff>1790700</xdr:colOff>
      <xdr:row>42</xdr:row>
      <xdr:rowOff>1019175</xdr:rowOff>
    </xdr:to>
    <xdr:pic>
      <xdr:nvPicPr>
        <xdr:cNvPr id="54" name="Obrázek 53" descr="SkÅÃ­Å policovÃ¡ dvÃ©ÅovÃ¡ 76.8*80cm - S 2 80 01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03" t="23411" r="22741" b="25083"/>
        <a:stretch>
          <a:fillRect/>
        </a:stretch>
      </xdr:blipFill>
      <xdr:spPr bwMode="auto">
        <a:xfrm>
          <a:off x="9848850" y="54387750"/>
          <a:ext cx="9715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742950</xdr:colOff>
      <xdr:row>43</xdr:row>
      <xdr:rowOff>95250</xdr:rowOff>
    </xdr:from>
    <xdr:ext cx="1076325" cy="1076325"/>
    <xdr:pic>
      <xdr:nvPicPr>
        <xdr:cNvPr id="55" name="Obrázek 54" descr="VÃ½sledek obrÃ¡zku pro SVS 5 40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72650" y="55416450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857250</xdr:colOff>
      <xdr:row>44</xdr:row>
      <xdr:rowOff>133350</xdr:rowOff>
    </xdr:from>
    <xdr:ext cx="1085850" cy="809625"/>
    <xdr:pic>
      <xdr:nvPicPr>
        <xdr:cNvPr id="57" name="Obrázek 56" descr="MATYLDA - roÅ¡t pohovka celoÄalounÄnÃ¡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86950" y="56711850"/>
          <a:ext cx="10858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685800</xdr:colOff>
      <xdr:row>46</xdr:row>
      <xdr:rowOff>95250</xdr:rowOff>
    </xdr:from>
    <xdr:ext cx="1533525" cy="1152525"/>
    <xdr:pic>
      <xdr:nvPicPr>
        <xdr:cNvPr id="58" name="Obrázek 57" descr="PAOLA - 1 kÅesÃ­lko, koÅ¾enka ÄernÃ¡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15500" y="59102625"/>
          <a:ext cx="1533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828675</xdr:colOff>
      <xdr:row>47</xdr:row>
      <xdr:rowOff>104775</xdr:rowOff>
    </xdr:from>
    <xdr:ext cx="1200150" cy="981075"/>
    <xdr:pic>
      <xdr:nvPicPr>
        <xdr:cNvPr id="59" name="Obrázek 58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t="12902" r="14849" b="13439"/>
        <a:stretch>
          <a:fillRect/>
        </a:stretch>
      </xdr:blipFill>
      <xdr:spPr>
        <a:xfrm>
          <a:off x="9858375" y="60502800"/>
          <a:ext cx="1200150" cy="9810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609600</xdr:colOff>
      <xdr:row>48</xdr:row>
      <xdr:rowOff>171450</xdr:rowOff>
    </xdr:from>
    <xdr:ext cx="1219200" cy="942975"/>
    <xdr:pic>
      <xdr:nvPicPr>
        <xdr:cNvPr id="60" name="Obrázek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39300" y="61741050"/>
          <a:ext cx="1219200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742950</xdr:colOff>
      <xdr:row>50</xdr:row>
      <xdr:rowOff>95250</xdr:rowOff>
    </xdr:from>
    <xdr:ext cx="1076325" cy="1076325"/>
    <xdr:pic>
      <xdr:nvPicPr>
        <xdr:cNvPr id="61" name="Obrázek 60" descr="VÃ½sledek obrÃ¡zku pro SVS 5 40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72650" y="64836675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819150</xdr:colOff>
      <xdr:row>51</xdr:row>
      <xdr:rowOff>123825</xdr:rowOff>
    </xdr:from>
    <xdr:ext cx="971550" cy="895350"/>
    <xdr:pic>
      <xdr:nvPicPr>
        <xdr:cNvPr id="62" name="Obrázek 61" descr="SkÅÃ­Å policovÃ¡ dvÃ©ÅovÃ¡ 76.8*80cm - S 2 80 01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03" t="23411" r="22741" b="25083"/>
        <a:stretch>
          <a:fillRect/>
        </a:stretch>
      </xdr:blipFill>
      <xdr:spPr bwMode="auto">
        <a:xfrm>
          <a:off x="9848850" y="66227325"/>
          <a:ext cx="9715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647700</xdr:colOff>
      <xdr:row>53</xdr:row>
      <xdr:rowOff>171450</xdr:rowOff>
    </xdr:from>
    <xdr:ext cx="1704975" cy="942975"/>
    <xdr:pic>
      <xdr:nvPicPr>
        <xdr:cNvPr id="63" name="Obrázek 62" descr="VÃ½sledek obrÃ¡zku pro stÅ¯l PC rohovÃ½ - levÃ½ 160 x 100 x 75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783"/>
        <a:stretch>
          <a:fillRect/>
        </a:stretch>
      </xdr:blipFill>
      <xdr:spPr bwMode="auto">
        <a:xfrm>
          <a:off x="9677400" y="69075300"/>
          <a:ext cx="1704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685800</xdr:colOff>
      <xdr:row>56</xdr:row>
      <xdr:rowOff>95250</xdr:rowOff>
    </xdr:from>
    <xdr:ext cx="1533525" cy="1152525"/>
    <xdr:pic>
      <xdr:nvPicPr>
        <xdr:cNvPr id="64" name="Obrázek 63" descr="PAOLA - 1 kÅesÃ­lko, koÅ¾enka ÄernÃ¡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15500" y="73656825"/>
          <a:ext cx="1533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828675</xdr:colOff>
      <xdr:row>57</xdr:row>
      <xdr:rowOff>104775</xdr:rowOff>
    </xdr:from>
    <xdr:ext cx="1200150" cy="981075"/>
    <xdr:pic>
      <xdr:nvPicPr>
        <xdr:cNvPr id="65" name="Obrázek 64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t="12902" r="14849" b="13439"/>
        <a:stretch>
          <a:fillRect/>
        </a:stretch>
      </xdr:blipFill>
      <xdr:spPr>
        <a:xfrm>
          <a:off x="9858375" y="74933175"/>
          <a:ext cx="1200150" cy="9810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</xdr:col>
      <xdr:colOff>676275</xdr:colOff>
      <xdr:row>60</xdr:row>
      <xdr:rowOff>133350</xdr:rowOff>
    </xdr:from>
    <xdr:to>
      <xdr:col>4</xdr:col>
      <xdr:colOff>1990725</xdr:colOff>
      <xdr:row>60</xdr:row>
      <xdr:rowOff>1123950</xdr:rowOff>
    </xdr:to>
    <xdr:pic>
      <xdr:nvPicPr>
        <xdr:cNvPr id="66" name="Obrázek 65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29" b="5520"/>
        <a:stretch>
          <a:fillRect/>
        </a:stretch>
      </xdr:blipFill>
      <xdr:spPr>
        <a:xfrm>
          <a:off x="9705975" y="78609825"/>
          <a:ext cx="1314450" cy="99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885825</xdr:colOff>
      <xdr:row>61</xdr:row>
      <xdr:rowOff>257175</xdr:rowOff>
    </xdr:from>
    <xdr:to>
      <xdr:col>4</xdr:col>
      <xdr:colOff>1828800</xdr:colOff>
      <xdr:row>61</xdr:row>
      <xdr:rowOff>962025</xdr:rowOff>
    </xdr:to>
    <xdr:pic>
      <xdr:nvPicPr>
        <xdr:cNvPr id="67" name="Obrázek 66" descr="SLD 120 lavice Å¡atnÃ­, sedÃ¡k dÅevo, konstrukce Å¡edÃ¡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15525" y="79981425"/>
          <a:ext cx="942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723900</xdr:colOff>
      <xdr:row>63</xdr:row>
      <xdr:rowOff>57150</xdr:rowOff>
    </xdr:from>
    <xdr:to>
      <xdr:col>4</xdr:col>
      <xdr:colOff>2190750</xdr:colOff>
      <xdr:row>63</xdr:row>
      <xdr:rowOff>1162050</xdr:rowOff>
    </xdr:to>
    <xdr:pic>
      <xdr:nvPicPr>
        <xdr:cNvPr id="68" name="Obrázek 67" descr="MADISON Å¾idle konferenÄnÃ­, chrom, ÄernÃ¡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53600" y="82229325"/>
          <a:ext cx="1466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695325</xdr:colOff>
      <xdr:row>64</xdr:row>
      <xdr:rowOff>66675</xdr:rowOff>
    </xdr:from>
    <xdr:to>
      <xdr:col>4</xdr:col>
      <xdr:colOff>1752600</xdr:colOff>
      <xdr:row>64</xdr:row>
      <xdr:rowOff>1304925</xdr:rowOff>
    </xdr:to>
    <xdr:pic>
      <xdr:nvPicPr>
        <xdr:cNvPr id="69" name="Obrázek 68" descr="VÃ½sledek obrÃ¡zku pro S 3 80 01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91" t="15591" r="20429" b="14515"/>
        <a:stretch>
          <a:fillRect/>
        </a:stretch>
      </xdr:blipFill>
      <xdr:spPr bwMode="auto">
        <a:xfrm>
          <a:off x="9725025" y="83505675"/>
          <a:ext cx="10572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914400</xdr:colOff>
      <xdr:row>68</xdr:row>
      <xdr:rowOff>76200</xdr:rowOff>
    </xdr:from>
    <xdr:ext cx="904875" cy="1057275"/>
    <xdr:pic>
      <xdr:nvPicPr>
        <xdr:cNvPr id="70" name="Obrázek 69" descr="VÃ½sledek obrÃ¡zku pro S 3 80 01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91" t="15591" r="20429" b="14515"/>
        <a:stretch>
          <a:fillRect/>
        </a:stretch>
      </xdr:blipFill>
      <xdr:spPr bwMode="auto">
        <a:xfrm>
          <a:off x="9944100" y="88725375"/>
          <a:ext cx="9048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1133475</xdr:colOff>
      <xdr:row>66</xdr:row>
      <xdr:rowOff>142875</xdr:rowOff>
    </xdr:from>
    <xdr:to>
      <xdr:col>4</xdr:col>
      <xdr:colOff>1638300</xdr:colOff>
      <xdr:row>66</xdr:row>
      <xdr:rowOff>1162050</xdr:rowOff>
    </xdr:to>
    <xdr:pic>
      <xdr:nvPicPr>
        <xdr:cNvPr id="71" name="Obrázek 70" descr="VÃ½sledek obrÃ¡zku pro est 5 - 82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306"/>
        <a:stretch>
          <a:fillRect/>
        </a:stretch>
      </xdr:blipFill>
      <xdr:spPr bwMode="auto">
        <a:xfrm>
          <a:off x="10163175" y="86277450"/>
          <a:ext cx="5048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1104900</xdr:colOff>
      <xdr:row>67</xdr:row>
      <xdr:rowOff>133350</xdr:rowOff>
    </xdr:from>
    <xdr:to>
      <xdr:col>4</xdr:col>
      <xdr:colOff>1638300</xdr:colOff>
      <xdr:row>67</xdr:row>
      <xdr:rowOff>1066800</xdr:rowOff>
    </xdr:to>
    <xdr:pic>
      <xdr:nvPicPr>
        <xdr:cNvPr id="72" name="Obrázek 71" descr="VÃ½sledek obrÃ¡zku pro en 5 - 4D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55" r="31286" b="10908"/>
        <a:stretch>
          <a:fillRect/>
        </a:stretch>
      </xdr:blipFill>
      <xdr:spPr bwMode="auto">
        <a:xfrm>
          <a:off x="10134600" y="87563325"/>
          <a:ext cx="5334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685800</xdr:colOff>
      <xdr:row>73</xdr:row>
      <xdr:rowOff>95250</xdr:rowOff>
    </xdr:from>
    <xdr:ext cx="1533525" cy="1152525"/>
    <xdr:pic>
      <xdr:nvPicPr>
        <xdr:cNvPr id="73" name="Obrázek 72" descr="PAOLA - 1 kÅesÃ­lko, koÅ¾enka ÄernÃ¡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15500" y="95821500"/>
          <a:ext cx="1533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828675</xdr:colOff>
      <xdr:row>74</xdr:row>
      <xdr:rowOff>104775</xdr:rowOff>
    </xdr:from>
    <xdr:ext cx="1200150" cy="981075"/>
    <xdr:pic>
      <xdr:nvPicPr>
        <xdr:cNvPr id="74" name="Obrázek 73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t="12902" r="14849" b="13439"/>
        <a:stretch>
          <a:fillRect/>
        </a:stretch>
      </xdr:blipFill>
      <xdr:spPr>
        <a:xfrm>
          <a:off x="9858375" y="97097850"/>
          <a:ext cx="1200150" cy="9810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619125</xdr:colOff>
      <xdr:row>70</xdr:row>
      <xdr:rowOff>47625</xdr:rowOff>
    </xdr:from>
    <xdr:ext cx="1704975" cy="962025"/>
    <xdr:pic>
      <xdr:nvPicPr>
        <xdr:cNvPr id="75" name="Obrázek 74" descr="VÃ½sledek obrÃ¡zku pro stÅ¯l PC rohovÃ½ - levÃ½ 160 x 100 x 75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50"/>
        <a:stretch>
          <a:fillRect/>
        </a:stretch>
      </xdr:blipFill>
      <xdr:spPr bwMode="auto">
        <a:xfrm>
          <a:off x="9648825" y="92040075"/>
          <a:ext cx="1704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819150</xdr:colOff>
      <xdr:row>71</xdr:row>
      <xdr:rowOff>123825</xdr:rowOff>
    </xdr:from>
    <xdr:ext cx="971550" cy="895350"/>
    <xdr:pic>
      <xdr:nvPicPr>
        <xdr:cNvPr id="76" name="Obrázek 75" descr="SkÅÃ­Å policovÃ¡ dvÃ©ÅovÃ¡ 76.8*80cm - S 2 80 01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03" t="23411" r="22741" b="25083"/>
        <a:stretch>
          <a:fillRect/>
        </a:stretch>
      </xdr:blipFill>
      <xdr:spPr bwMode="auto">
        <a:xfrm>
          <a:off x="9848850" y="93411675"/>
          <a:ext cx="9715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914400</xdr:colOff>
      <xdr:row>75</xdr:row>
      <xdr:rowOff>76200</xdr:rowOff>
    </xdr:from>
    <xdr:ext cx="904875" cy="1057275"/>
    <xdr:pic>
      <xdr:nvPicPr>
        <xdr:cNvPr id="77" name="Obrázek 76" descr="VÃ½sledek obrÃ¡zku pro S 3 80 01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91" t="15591" r="20429" b="14515"/>
        <a:stretch>
          <a:fillRect/>
        </a:stretch>
      </xdr:blipFill>
      <xdr:spPr bwMode="auto">
        <a:xfrm>
          <a:off x="9944100" y="98250375"/>
          <a:ext cx="9048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1133475</xdr:colOff>
      <xdr:row>76</xdr:row>
      <xdr:rowOff>104775</xdr:rowOff>
    </xdr:from>
    <xdr:to>
      <xdr:col>4</xdr:col>
      <xdr:colOff>1619250</xdr:colOff>
      <xdr:row>76</xdr:row>
      <xdr:rowOff>1133475</xdr:rowOff>
    </xdr:to>
    <xdr:pic>
      <xdr:nvPicPr>
        <xdr:cNvPr id="78" name="Obrázek 77" descr="VÃ½sledek obrÃ¡zku pro EN 3 - 4D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178"/>
        <a:stretch>
          <a:fillRect/>
        </a:stretch>
      </xdr:blipFill>
      <xdr:spPr bwMode="auto">
        <a:xfrm>
          <a:off x="10163175" y="99421950"/>
          <a:ext cx="4857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619125</xdr:colOff>
      <xdr:row>78</xdr:row>
      <xdr:rowOff>47625</xdr:rowOff>
    </xdr:from>
    <xdr:ext cx="1704975" cy="942975"/>
    <xdr:pic>
      <xdr:nvPicPr>
        <xdr:cNvPr id="79" name="Obrázek 78" descr="VÃ½sledek obrÃ¡zku pro stÅ¯l PC rohovÃ½ - levÃ½ 160 x 100 x 75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783"/>
        <a:stretch>
          <a:fillRect/>
        </a:stretch>
      </xdr:blipFill>
      <xdr:spPr bwMode="auto">
        <a:xfrm>
          <a:off x="9648825" y="101774625"/>
          <a:ext cx="1704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819150</xdr:colOff>
      <xdr:row>79</xdr:row>
      <xdr:rowOff>123825</xdr:rowOff>
    </xdr:from>
    <xdr:ext cx="971550" cy="895350"/>
    <xdr:pic>
      <xdr:nvPicPr>
        <xdr:cNvPr id="80" name="Obrázek 79" descr="SkÅÃ­Å policovÃ¡ dvÃ©ÅovÃ¡ 76.8*80cm - S 2 80 01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03" t="23411" r="22741" b="25083"/>
        <a:stretch>
          <a:fillRect/>
        </a:stretch>
      </xdr:blipFill>
      <xdr:spPr bwMode="auto">
        <a:xfrm>
          <a:off x="9848850" y="103079550"/>
          <a:ext cx="9715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685800</xdr:colOff>
      <xdr:row>81</xdr:row>
      <xdr:rowOff>95250</xdr:rowOff>
    </xdr:from>
    <xdr:ext cx="1533525" cy="1152525"/>
    <xdr:pic>
      <xdr:nvPicPr>
        <xdr:cNvPr id="81" name="Obrázek 80" descr="PAOLA - 1 kÅesÃ­lko, koÅ¾enka ÄernÃ¡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15500" y="105537000"/>
          <a:ext cx="1533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828675</xdr:colOff>
      <xdr:row>82</xdr:row>
      <xdr:rowOff>104775</xdr:rowOff>
    </xdr:from>
    <xdr:ext cx="1200150" cy="981075"/>
    <xdr:pic>
      <xdr:nvPicPr>
        <xdr:cNvPr id="82" name="Obrázek 81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t="12902" r="14849" b="13439"/>
        <a:stretch>
          <a:fillRect/>
        </a:stretch>
      </xdr:blipFill>
      <xdr:spPr>
        <a:xfrm>
          <a:off x="9858375" y="106994325"/>
          <a:ext cx="1200150" cy="9810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1133475</xdr:colOff>
      <xdr:row>84</xdr:row>
      <xdr:rowOff>142875</xdr:rowOff>
    </xdr:from>
    <xdr:ext cx="504825" cy="1019175"/>
    <xdr:pic>
      <xdr:nvPicPr>
        <xdr:cNvPr id="83" name="Obrázek 82" descr="VÃ½sledek obrÃ¡zku pro est 5 - 82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306"/>
        <a:stretch>
          <a:fillRect/>
        </a:stretch>
      </xdr:blipFill>
      <xdr:spPr bwMode="auto">
        <a:xfrm>
          <a:off x="10163175" y="109937550"/>
          <a:ext cx="5048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914400</xdr:colOff>
      <xdr:row>86</xdr:row>
      <xdr:rowOff>76200</xdr:rowOff>
    </xdr:from>
    <xdr:ext cx="904875" cy="1057275"/>
    <xdr:pic>
      <xdr:nvPicPr>
        <xdr:cNvPr id="84" name="Obrázek 83" descr="VÃ½sledek obrÃ¡zku pro S 3 80 01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91" t="15591" r="20429" b="14515"/>
        <a:stretch>
          <a:fillRect/>
        </a:stretch>
      </xdr:blipFill>
      <xdr:spPr bwMode="auto">
        <a:xfrm>
          <a:off x="9944100" y="112518825"/>
          <a:ext cx="9048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1143000</xdr:colOff>
      <xdr:row>22</xdr:row>
      <xdr:rowOff>66675</xdr:rowOff>
    </xdr:from>
    <xdr:to>
      <xdr:col>4</xdr:col>
      <xdr:colOff>1704975</xdr:colOff>
      <xdr:row>22</xdr:row>
      <xdr:rowOff>1362075</xdr:rowOff>
    </xdr:to>
    <xdr:pic>
      <xdr:nvPicPr>
        <xdr:cNvPr id="85" name="Obrázek 84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26670000"/>
          <a:ext cx="561975" cy="12954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1171575</xdr:colOff>
      <xdr:row>94</xdr:row>
      <xdr:rowOff>152400</xdr:rowOff>
    </xdr:from>
    <xdr:ext cx="485775" cy="1123950"/>
    <xdr:pic>
      <xdr:nvPicPr>
        <xdr:cNvPr id="86" name="Obrázek 85"/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1275" y="123853575"/>
          <a:ext cx="485775" cy="11239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</xdr:col>
      <xdr:colOff>752475</xdr:colOff>
      <xdr:row>18</xdr:row>
      <xdr:rowOff>152400</xdr:rowOff>
    </xdr:from>
    <xdr:to>
      <xdr:col>4</xdr:col>
      <xdr:colOff>1943100</xdr:colOff>
      <xdr:row>18</xdr:row>
      <xdr:rowOff>1047750</xdr:rowOff>
    </xdr:to>
    <xdr:pic>
      <xdr:nvPicPr>
        <xdr:cNvPr id="87" name="Obrázek 86" descr="ZÃ¡stÄna E, 2-dÃ­lnÃ¡, vÃ½Å¡ka 1450 mm"/>
        <xdr:cNvPicPr preferRelativeResize="1"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175" y="21059775"/>
          <a:ext cx="1190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1123950</xdr:colOff>
      <xdr:row>45</xdr:row>
      <xdr:rowOff>219075</xdr:rowOff>
    </xdr:from>
    <xdr:to>
      <xdr:col>4</xdr:col>
      <xdr:colOff>1828800</xdr:colOff>
      <xdr:row>45</xdr:row>
      <xdr:rowOff>962025</xdr:rowOff>
    </xdr:to>
    <xdr:pic>
      <xdr:nvPicPr>
        <xdr:cNvPr id="88" name="Obrázek 87" descr="VÃ½sledek obrÃ¡zku pro pÅÃ­stavnÃ½ kontejner"/>
        <xdr:cNvPicPr preferRelativeResize="1"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74" t="15832" r="24374" b="19166"/>
        <a:stretch>
          <a:fillRect/>
        </a:stretch>
      </xdr:blipFill>
      <xdr:spPr bwMode="auto">
        <a:xfrm>
          <a:off x="10153650" y="57892950"/>
          <a:ext cx="704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1009650</xdr:colOff>
      <xdr:row>35</xdr:row>
      <xdr:rowOff>142875</xdr:rowOff>
    </xdr:from>
    <xdr:to>
      <xdr:col>4</xdr:col>
      <xdr:colOff>1800225</xdr:colOff>
      <xdr:row>35</xdr:row>
      <xdr:rowOff>981075</xdr:rowOff>
    </xdr:to>
    <xdr:pic>
      <xdr:nvPicPr>
        <xdr:cNvPr id="89" name="Obrázek 88" descr="VÃ½sledek obrÃ¡zku pro pÅÃ­stavnÃ½ kontejner"/>
        <xdr:cNvPicPr preferRelativeResize="1"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74" t="15832" r="24374" b="19166"/>
        <a:stretch>
          <a:fillRect/>
        </a:stretch>
      </xdr:blipFill>
      <xdr:spPr bwMode="auto">
        <a:xfrm>
          <a:off x="10039350" y="44234100"/>
          <a:ext cx="7905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628650</xdr:colOff>
      <xdr:row>83</xdr:row>
      <xdr:rowOff>180975</xdr:rowOff>
    </xdr:from>
    <xdr:to>
      <xdr:col>4</xdr:col>
      <xdr:colOff>2257425</xdr:colOff>
      <xdr:row>83</xdr:row>
      <xdr:rowOff>1400175</xdr:rowOff>
    </xdr:to>
    <xdr:pic>
      <xdr:nvPicPr>
        <xdr:cNvPr id="90" name="Obrázek 89" descr="ZORA - R pohovka rozklÃ¡dacÃ­"/>
        <xdr:cNvPicPr preferRelativeResize="1"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108261150"/>
          <a:ext cx="16287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628650</xdr:colOff>
      <xdr:row>52</xdr:row>
      <xdr:rowOff>180975</xdr:rowOff>
    </xdr:from>
    <xdr:ext cx="1628775" cy="1219200"/>
    <xdr:pic>
      <xdr:nvPicPr>
        <xdr:cNvPr id="91" name="Obrázek 90" descr="ZORA - R pohovka rozklÃ¡dacÃ­"/>
        <xdr:cNvPicPr preferRelativeResize="1"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67370325"/>
          <a:ext cx="16287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647700</xdr:colOff>
      <xdr:row>65</xdr:row>
      <xdr:rowOff>142875</xdr:rowOff>
    </xdr:from>
    <xdr:to>
      <xdr:col>4</xdr:col>
      <xdr:colOff>2152650</xdr:colOff>
      <xdr:row>65</xdr:row>
      <xdr:rowOff>1266825</xdr:rowOff>
    </xdr:to>
    <xdr:pic>
      <xdr:nvPicPr>
        <xdr:cNvPr id="92" name="Obrázek 91" descr="SPK - 41 skÅÃ­Åka pod kancel. techniku"/>
        <xdr:cNvPicPr preferRelativeResize="1"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77400" y="84886800"/>
          <a:ext cx="1504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485775</xdr:colOff>
      <xdr:row>69</xdr:row>
      <xdr:rowOff>371475</xdr:rowOff>
    </xdr:from>
    <xdr:to>
      <xdr:col>4</xdr:col>
      <xdr:colOff>2219325</xdr:colOff>
      <xdr:row>69</xdr:row>
      <xdr:rowOff>1685925</xdr:rowOff>
    </xdr:to>
    <xdr:pic>
      <xdr:nvPicPr>
        <xdr:cNvPr id="93" name="Obrázek 92"/>
        <xdr:cNvPicPr preferRelativeResize="1"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90268425"/>
          <a:ext cx="1733550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171450</xdr:colOff>
      <xdr:row>62</xdr:row>
      <xdr:rowOff>19050</xdr:rowOff>
    </xdr:from>
    <xdr:to>
      <xdr:col>4</xdr:col>
      <xdr:colOff>1171575</xdr:colOff>
      <xdr:row>62</xdr:row>
      <xdr:rowOff>1400175</xdr:rowOff>
    </xdr:to>
    <xdr:pic>
      <xdr:nvPicPr>
        <xdr:cNvPr id="95" name="Obrázek 94"/>
        <xdr:cNvPicPr preferRelativeResize="1">
          <a:picLocks noChangeAspect="1"/>
        </xdr:cNvPicPr>
      </xdr:nvPicPr>
      <xdr:blipFill>
        <a:blip r:embed="rId34"/>
        <a:srcRect l="30099" t="21508" r="42282" b="10690"/>
        <a:stretch>
          <a:fillRect/>
        </a:stretch>
      </xdr:blipFill>
      <xdr:spPr>
        <a:xfrm>
          <a:off x="9201150" y="80791050"/>
          <a:ext cx="1000125" cy="1381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1419225</xdr:colOff>
      <xdr:row>62</xdr:row>
      <xdr:rowOff>47625</xdr:rowOff>
    </xdr:from>
    <xdr:to>
      <xdr:col>4</xdr:col>
      <xdr:colOff>2543175</xdr:colOff>
      <xdr:row>62</xdr:row>
      <xdr:rowOff>1371600</xdr:rowOff>
    </xdr:to>
    <xdr:pic>
      <xdr:nvPicPr>
        <xdr:cNvPr id="96" name="Obrázek 95"/>
        <xdr:cNvPicPr preferRelativeResize="1">
          <a:picLocks noChangeAspect="1"/>
        </xdr:cNvPicPr>
      </xdr:nvPicPr>
      <xdr:blipFill>
        <a:blip r:embed="rId35"/>
        <a:srcRect l="9713" t="26922" r="77081" b="45468"/>
        <a:stretch>
          <a:fillRect/>
        </a:stretch>
      </xdr:blipFill>
      <xdr:spPr>
        <a:xfrm>
          <a:off x="10448925" y="80819625"/>
          <a:ext cx="1123950" cy="1323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466725</xdr:colOff>
      <xdr:row>40</xdr:row>
      <xdr:rowOff>276225</xdr:rowOff>
    </xdr:from>
    <xdr:to>
      <xdr:col>4</xdr:col>
      <xdr:colOff>2352675</xdr:colOff>
      <xdr:row>40</xdr:row>
      <xdr:rowOff>1314450</xdr:rowOff>
    </xdr:to>
    <xdr:pic>
      <xdr:nvPicPr>
        <xdr:cNvPr id="97" name="Obrázek 96"/>
        <xdr:cNvPicPr preferRelativeResize="1">
          <a:picLocks noChangeAspect="1"/>
        </xdr:cNvPicPr>
      </xdr:nvPicPr>
      <xdr:blipFill>
        <a:blip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09" t="14062" r="7232" b="16262"/>
        <a:stretch>
          <a:fillRect/>
        </a:stretch>
      </xdr:blipFill>
      <xdr:spPr>
        <a:xfrm>
          <a:off x="9496425" y="51330225"/>
          <a:ext cx="1885950" cy="1038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workbookViewId="0" topLeftCell="A1">
      <selection activeCell="H7" sqref="H7"/>
    </sheetView>
  </sheetViews>
  <sheetFormatPr defaultColWidth="9.140625" defaultRowHeight="15"/>
  <cols>
    <col min="1" max="1" width="12.57421875" style="0" customWidth="1"/>
    <col min="2" max="2" width="22.57421875" style="0" customWidth="1"/>
    <col min="3" max="3" width="57.140625" style="0" customWidth="1"/>
    <col min="4" max="5" width="43.140625" style="0" customWidth="1"/>
    <col min="6" max="6" width="9.140625" style="0" bestFit="1" customWidth="1"/>
    <col min="7" max="8" width="21.140625" style="31" customWidth="1"/>
    <col min="9" max="9" width="18.57421875" style="31" customWidth="1"/>
    <col min="10" max="10" width="21.57421875" style="31" customWidth="1"/>
  </cols>
  <sheetData>
    <row r="1" spans="1:2" ht="15.75" customHeight="1">
      <c r="A1" s="1" t="s">
        <v>91</v>
      </c>
      <c r="B1" s="1" t="s">
        <v>90</v>
      </c>
    </row>
    <row r="2" spans="2:8" ht="15.75" customHeight="1" thickBot="1">
      <c r="B2" s="1"/>
      <c r="C2" s="3"/>
      <c r="D2" s="3"/>
      <c r="E2" s="3"/>
      <c r="F2" s="3"/>
      <c r="G2" s="32"/>
      <c r="H2" s="32"/>
    </row>
    <row r="3" spans="1:10" ht="31.5" thickBot="1" thickTop="1">
      <c r="A3" s="23" t="s">
        <v>70</v>
      </c>
      <c r="B3" s="24" t="s">
        <v>69</v>
      </c>
      <c r="C3" s="24" t="s">
        <v>67</v>
      </c>
      <c r="D3" s="24" t="s">
        <v>68</v>
      </c>
      <c r="E3" s="24" t="s">
        <v>66</v>
      </c>
      <c r="F3" s="24" t="s">
        <v>83</v>
      </c>
      <c r="G3" s="30" t="s">
        <v>84</v>
      </c>
      <c r="H3" s="30" t="s">
        <v>85</v>
      </c>
      <c r="I3" s="30" t="s">
        <v>86</v>
      </c>
      <c r="J3" s="34" t="s">
        <v>87</v>
      </c>
    </row>
    <row r="4" spans="1:10" ht="82.5" customHeight="1" thickTop="1">
      <c r="A4" s="18">
        <v>1</v>
      </c>
      <c r="B4" s="19" t="s">
        <v>1</v>
      </c>
      <c r="C4" s="20" t="s">
        <v>26</v>
      </c>
      <c r="D4" s="21" t="s">
        <v>27</v>
      </c>
      <c r="E4" s="22"/>
      <c r="F4" s="20">
        <v>1</v>
      </c>
      <c r="G4" s="35">
        <v>0</v>
      </c>
      <c r="H4" s="35">
        <f>+G4*1.21</f>
        <v>0</v>
      </c>
      <c r="I4" s="35">
        <f>+F4*G4</f>
        <v>0</v>
      </c>
      <c r="J4" s="36">
        <f>+I4*1.21</f>
        <v>0</v>
      </c>
    </row>
    <row r="5" spans="1:10" ht="105">
      <c r="A5" s="12">
        <v>2</v>
      </c>
      <c r="B5" s="16"/>
      <c r="C5" s="5" t="s">
        <v>28</v>
      </c>
      <c r="D5" s="6" t="s">
        <v>29</v>
      </c>
      <c r="E5" s="7"/>
      <c r="F5" s="5">
        <v>1</v>
      </c>
      <c r="G5" s="37">
        <v>0</v>
      </c>
      <c r="H5" s="37">
        <f aca="true" t="shared" si="0" ref="H5:H68">+G5*1.21</f>
        <v>0</v>
      </c>
      <c r="I5" s="37">
        <f aca="true" t="shared" si="1" ref="I5:I68">+F5*G5</f>
        <v>0</v>
      </c>
      <c r="J5" s="38">
        <f aca="true" t="shared" si="2" ref="J5:J68">+I5*1.21</f>
        <v>0</v>
      </c>
    </row>
    <row r="6" spans="1:10" ht="87.75" customHeight="1">
      <c r="A6" s="12">
        <v>3</v>
      </c>
      <c r="B6" s="5"/>
      <c r="C6" s="5" t="s">
        <v>0</v>
      </c>
      <c r="D6" s="6" t="s">
        <v>34</v>
      </c>
      <c r="E6" s="7"/>
      <c r="F6" s="5">
        <v>1</v>
      </c>
      <c r="G6" s="37">
        <v>0</v>
      </c>
      <c r="H6" s="37">
        <f t="shared" si="0"/>
        <v>0</v>
      </c>
      <c r="I6" s="37">
        <f t="shared" si="1"/>
        <v>0</v>
      </c>
      <c r="J6" s="38">
        <f t="shared" si="2"/>
        <v>0</v>
      </c>
    </row>
    <row r="7" spans="1:10" ht="150">
      <c r="A7" s="12">
        <v>4</v>
      </c>
      <c r="B7" s="5"/>
      <c r="C7" s="5" t="s">
        <v>23</v>
      </c>
      <c r="D7" s="6" t="s">
        <v>88</v>
      </c>
      <c r="E7" s="7"/>
      <c r="F7" s="5">
        <v>1</v>
      </c>
      <c r="G7" s="37">
        <v>0</v>
      </c>
      <c r="H7" s="37">
        <f t="shared" si="0"/>
        <v>0</v>
      </c>
      <c r="I7" s="37">
        <f t="shared" si="1"/>
        <v>0</v>
      </c>
      <c r="J7" s="38">
        <f t="shared" si="2"/>
        <v>0</v>
      </c>
    </row>
    <row r="8" spans="1:10" ht="105">
      <c r="A8" s="12">
        <v>5</v>
      </c>
      <c r="B8" s="5"/>
      <c r="C8" s="5" t="s">
        <v>24</v>
      </c>
      <c r="D8" s="6" t="s">
        <v>89</v>
      </c>
      <c r="E8" s="7"/>
      <c r="F8" s="5">
        <v>1</v>
      </c>
      <c r="G8" s="37">
        <v>0</v>
      </c>
      <c r="H8" s="37">
        <f t="shared" si="0"/>
        <v>0</v>
      </c>
      <c r="I8" s="37">
        <f t="shared" si="1"/>
        <v>0</v>
      </c>
      <c r="J8" s="38">
        <f t="shared" si="2"/>
        <v>0</v>
      </c>
    </row>
    <row r="9" spans="1:10" ht="87" customHeight="1">
      <c r="A9" s="12">
        <v>6</v>
      </c>
      <c r="B9" s="16" t="s">
        <v>2</v>
      </c>
      <c r="C9" s="5" t="s">
        <v>26</v>
      </c>
      <c r="D9" s="6" t="s">
        <v>27</v>
      </c>
      <c r="E9" s="7"/>
      <c r="F9" s="5">
        <v>1</v>
      </c>
      <c r="G9" s="37">
        <v>0</v>
      </c>
      <c r="H9" s="37">
        <f t="shared" si="0"/>
        <v>0</v>
      </c>
      <c r="I9" s="37">
        <f t="shared" si="1"/>
        <v>0</v>
      </c>
      <c r="J9" s="38">
        <f t="shared" si="2"/>
        <v>0</v>
      </c>
    </row>
    <row r="10" spans="1:10" ht="105">
      <c r="A10" s="12">
        <v>7</v>
      </c>
      <c r="B10" s="16"/>
      <c r="C10" s="5" t="s">
        <v>28</v>
      </c>
      <c r="D10" s="6" t="s">
        <v>29</v>
      </c>
      <c r="E10" s="7"/>
      <c r="F10" s="5">
        <v>1</v>
      </c>
      <c r="G10" s="37">
        <v>0</v>
      </c>
      <c r="H10" s="37">
        <f t="shared" si="0"/>
        <v>0</v>
      </c>
      <c r="I10" s="37">
        <f t="shared" si="1"/>
        <v>0</v>
      </c>
      <c r="J10" s="38">
        <f t="shared" si="2"/>
        <v>0</v>
      </c>
    </row>
    <row r="11" spans="1:10" ht="90.75" customHeight="1">
      <c r="A11" s="12">
        <v>8</v>
      </c>
      <c r="B11" s="5"/>
      <c r="C11" s="5" t="s">
        <v>0</v>
      </c>
      <c r="D11" s="6" t="s">
        <v>34</v>
      </c>
      <c r="E11" s="7"/>
      <c r="F11" s="5">
        <v>1</v>
      </c>
      <c r="G11" s="37">
        <v>0</v>
      </c>
      <c r="H11" s="37">
        <f t="shared" si="0"/>
        <v>0</v>
      </c>
      <c r="I11" s="37">
        <f t="shared" si="1"/>
        <v>0</v>
      </c>
      <c r="J11" s="38">
        <f t="shared" si="2"/>
        <v>0</v>
      </c>
    </row>
    <row r="12" spans="1:10" ht="150">
      <c r="A12" s="12">
        <v>9</v>
      </c>
      <c r="B12" s="5"/>
      <c r="C12" s="5" t="s">
        <v>23</v>
      </c>
      <c r="D12" s="6" t="s">
        <v>88</v>
      </c>
      <c r="E12" s="6"/>
      <c r="F12" s="5">
        <v>1</v>
      </c>
      <c r="G12" s="37">
        <v>0</v>
      </c>
      <c r="H12" s="37">
        <f t="shared" si="0"/>
        <v>0</v>
      </c>
      <c r="I12" s="37">
        <f t="shared" si="1"/>
        <v>0</v>
      </c>
      <c r="J12" s="38">
        <f t="shared" si="2"/>
        <v>0</v>
      </c>
    </row>
    <row r="13" spans="1:10" ht="105">
      <c r="A13" s="12">
        <v>10</v>
      </c>
      <c r="B13" s="5"/>
      <c r="C13" s="5" t="s">
        <v>24</v>
      </c>
      <c r="D13" s="6" t="s">
        <v>89</v>
      </c>
      <c r="E13" s="7"/>
      <c r="F13" s="5">
        <v>1</v>
      </c>
      <c r="G13" s="37">
        <v>0</v>
      </c>
      <c r="H13" s="37">
        <f t="shared" si="0"/>
        <v>0</v>
      </c>
      <c r="I13" s="37">
        <f t="shared" si="1"/>
        <v>0</v>
      </c>
      <c r="J13" s="38">
        <f t="shared" si="2"/>
        <v>0</v>
      </c>
    </row>
    <row r="14" spans="1:10" ht="85.5" customHeight="1">
      <c r="A14" s="12">
        <v>11</v>
      </c>
      <c r="B14" s="5"/>
      <c r="C14" s="5" t="s">
        <v>3</v>
      </c>
      <c r="D14" s="6" t="s">
        <v>35</v>
      </c>
      <c r="E14" s="7"/>
      <c r="F14" s="5">
        <v>2</v>
      </c>
      <c r="G14" s="37">
        <v>0</v>
      </c>
      <c r="H14" s="37">
        <f t="shared" si="0"/>
        <v>0</v>
      </c>
      <c r="I14" s="37">
        <f t="shared" si="1"/>
        <v>0</v>
      </c>
      <c r="J14" s="38">
        <f t="shared" si="2"/>
        <v>0</v>
      </c>
    </row>
    <row r="15" spans="1:10" ht="108.75" customHeight="1">
      <c r="A15" s="12">
        <v>12</v>
      </c>
      <c r="B15" s="5"/>
      <c r="C15" s="5" t="s">
        <v>4</v>
      </c>
      <c r="D15" s="6" t="s">
        <v>30</v>
      </c>
      <c r="E15" s="7"/>
      <c r="F15" s="5">
        <v>1</v>
      </c>
      <c r="G15" s="37">
        <v>0</v>
      </c>
      <c r="H15" s="37">
        <f t="shared" si="0"/>
        <v>0</v>
      </c>
      <c r="I15" s="37">
        <f t="shared" si="1"/>
        <v>0</v>
      </c>
      <c r="J15" s="38">
        <f t="shared" si="2"/>
        <v>0</v>
      </c>
    </row>
    <row r="16" spans="1:10" ht="117.75" customHeight="1">
      <c r="A16" s="12">
        <v>13</v>
      </c>
      <c r="B16" s="16" t="s">
        <v>5</v>
      </c>
      <c r="C16" s="6" t="s">
        <v>36</v>
      </c>
      <c r="D16" s="6" t="s">
        <v>37</v>
      </c>
      <c r="E16" s="7"/>
      <c r="F16" s="5">
        <v>2</v>
      </c>
      <c r="G16" s="37">
        <v>0</v>
      </c>
      <c r="H16" s="37">
        <f t="shared" si="0"/>
        <v>0</v>
      </c>
      <c r="I16" s="37">
        <f t="shared" si="1"/>
        <v>0</v>
      </c>
      <c r="J16" s="38">
        <f t="shared" si="2"/>
        <v>0</v>
      </c>
    </row>
    <row r="17" spans="1:10" ht="105">
      <c r="A17" s="12">
        <v>14</v>
      </c>
      <c r="B17" s="16"/>
      <c r="C17" s="5" t="s">
        <v>28</v>
      </c>
      <c r="D17" s="6" t="s">
        <v>29</v>
      </c>
      <c r="E17" s="7"/>
      <c r="F17" s="5">
        <v>2</v>
      </c>
      <c r="G17" s="37">
        <v>0</v>
      </c>
      <c r="H17" s="37">
        <f t="shared" si="0"/>
        <v>0</v>
      </c>
      <c r="I17" s="37">
        <f t="shared" si="1"/>
        <v>0</v>
      </c>
      <c r="J17" s="38">
        <f t="shared" si="2"/>
        <v>0</v>
      </c>
    </row>
    <row r="18" spans="1:10" ht="98.25" customHeight="1">
      <c r="A18" s="12">
        <v>15</v>
      </c>
      <c r="B18" s="5"/>
      <c r="C18" s="5" t="s">
        <v>38</v>
      </c>
      <c r="D18" s="6" t="s">
        <v>39</v>
      </c>
      <c r="E18" s="7"/>
      <c r="F18" s="5">
        <v>1</v>
      </c>
      <c r="G18" s="37">
        <v>0</v>
      </c>
      <c r="H18" s="37">
        <f t="shared" si="0"/>
        <v>0</v>
      </c>
      <c r="I18" s="37">
        <f t="shared" si="1"/>
        <v>0</v>
      </c>
      <c r="J18" s="38">
        <f t="shared" si="2"/>
        <v>0</v>
      </c>
    </row>
    <row r="19" spans="1:10" ht="95.25" customHeight="1">
      <c r="A19" s="12">
        <v>16</v>
      </c>
      <c r="B19" s="5"/>
      <c r="C19" s="27" t="s">
        <v>71</v>
      </c>
      <c r="D19" s="28" t="s">
        <v>72</v>
      </c>
      <c r="E19" s="7"/>
      <c r="F19" s="5">
        <v>1</v>
      </c>
      <c r="G19" s="37">
        <v>0</v>
      </c>
      <c r="H19" s="37">
        <f t="shared" si="0"/>
        <v>0</v>
      </c>
      <c r="I19" s="37">
        <f t="shared" si="1"/>
        <v>0</v>
      </c>
      <c r="J19" s="38">
        <f t="shared" si="2"/>
        <v>0</v>
      </c>
    </row>
    <row r="20" spans="1:10" ht="150">
      <c r="A20" s="12">
        <v>17</v>
      </c>
      <c r="B20" s="5"/>
      <c r="C20" s="5" t="s">
        <v>23</v>
      </c>
      <c r="D20" s="6" t="s">
        <v>88</v>
      </c>
      <c r="E20" s="6"/>
      <c r="F20" s="5">
        <v>2</v>
      </c>
      <c r="G20" s="37">
        <v>0</v>
      </c>
      <c r="H20" s="37">
        <f t="shared" si="0"/>
        <v>0</v>
      </c>
      <c r="I20" s="37">
        <f t="shared" si="1"/>
        <v>0</v>
      </c>
      <c r="J20" s="38">
        <f t="shared" si="2"/>
        <v>0</v>
      </c>
    </row>
    <row r="21" spans="1:10" ht="105">
      <c r="A21" s="12">
        <v>18</v>
      </c>
      <c r="B21" s="5"/>
      <c r="C21" s="5" t="s">
        <v>24</v>
      </c>
      <c r="D21" s="6" t="s">
        <v>89</v>
      </c>
      <c r="E21" s="7"/>
      <c r="F21" s="5">
        <v>2</v>
      </c>
      <c r="G21" s="37">
        <v>0</v>
      </c>
      <c r="H21" s="37">
        <f t="shared" si="0"/>
        <v>0</v>
      </c>
      <c r="I21" s="37">
        <f t="shared" si="1"/>
        <v>0</v>
      </c>
      <c r="J21" s="38">
        <f t="shared" si="2"/>
        <v>0</v>
      </c>
    </row>
    <row r="22" spans="1:10" ht="98.25" customHeight="1">
      <c r="A22" s="12">
        <v>19</v>
      </c>
      <c r="B22" s="5"/>
      <c r="C22" s="5" t="s">
        <v>4</v>
      </c>
      <c r="D22" s="6" t="s">
        <v>30</v>
      </c>
      <c r="E22" s="7"/>
      <c r="F22" s="5">
        <v>1</v>
      </c>
      <c r="G22" s="37">
        <v>0</v>
      </c>
      <c r="H22" s="37">
        <f t="shared" si="0"/>
        <v>0</v>
      </c>
      <c r="I22" s="37">
        <f t="shared" si="1"/>
        <v>0</v>
      </c>
      <c r="J22" s="38">
        <f t="shared" si="2"/>
        <v>0</v>
      </c>
    </row>
    <row r="23" spans="1:10" ht="109.5" customHeight="1">
      <c r="A23" s="12">
        <v>20</v>
      </c>
      <c r="B23" s="5"/>
      <c r="C23" s="4" t="s">
        <v>65</v>
      </c>
      <c r="D23" s="4" t="s">
        <v>64</v>
      </c>
      <c r="E23" s="8"/>
      <c r="F23" s="5">
        <v>4</v>
      </c>
      <c r="G23" s="37">
        <v>0</v>
      </c>
      <c r="H23" s="37">
        <f t="shared" si="0"/>
        <v>0</v>
      </c>
      <c r="I23" s="37">
        <f t="shared" si="1"/>
        <v>0</v>
      </c>
      <c r="J23" s="38">
        <f t="shared" si="2"/>
        <v>0</v>
      </c>
    </row>
    <row r="24" spans="1:10" ht="89.25" customHeight="1">
      <c r="A24" s="12">
        <v>21</v>
      </c>
      <c r="B24" s="16" t="s">
        <v>6</v>
      </c>
      <c r="C24" s="5" t="s">
        <v>26</v>
      </c>
      <c r="D24" s="6" t="s">
        <v>27</v>
      </c>
      <c r="E24" s="7"/>
      <c r="F24" s="5">
        <v>1</v>
      </c>
      <c r="G24" s="37">
        <v>0</v>
      </c>
      <c r="H24" s="37">
        <f t="shared" si="0"/>
        <v>0</v>
      </c>
      <c r="I24" s="37">
        <f t="shared" si="1"/>
        <v>0</v>
      </c>
      <c r="J24" s="38">
        <f t="shared" si="2"/>
        <v>0</v>
      </c>
    </row>
    <row r="25" spans="1:10" ht="105">
      <c r="A25" s="12">
        <v>22</v>
      </c>
      <c r="B25" s="16"/>
      <c r="C25" s="5" t="s">
        <v>28</v>
      </c>
      <c r="D25" s="6" t="s">
        <v>29</v>
      </c>
      <c r="E25" s="7"/>
      <c r="F25" s="5">
        <v>1</v>
      </c>
      <c r="G25" s="37">
        <v>0</v>
      </c>
      <c r="H25" s="37">
        <f t="shared" si="0"/>
        <v>0</v>
      </c>
      <c r="I25" s="37">
        <f t="shared" si="1"/>
        <v>0</v>
      </c>
      <c r="J25" s="38">
        <f t="shared" si="2"/>
        <v>0</v>
      </c>
    </row>
    <row r="26" spans="1:10" ht="93" customHeight="1">
      <c r="A26" s="12">
        <v>23</v>
      </c>
      <c r="B26" s="5"/>
      <c r="C26" s="5" t="s">
        <v>0</v>
      </c>
      <c r="D26" s="6" t="s">
        <v>34</v>
      </c>
      <c r="E26" s="7"/>
      <c r="F26" s="5">
        <v>1</v>
      </c>
      <c r="G26" s="37">
        <v>0</v>
      </c>
      <c r="H26" s="37">
        <f t="shared" si="0"/>
        <v>0</v>
      </c>
      <c r="I26" s="37">
        <f t="shared" si="1"/>
        <v>0</v>
      </c>
      <c r="J26" s="38">
        <f t="shared" si="2"/>
        <v>0</v>
      </c>
    </row>
    <row r="27" spans="1:10" ht="84.75" customHeight="1">
      <c r="A27" s="12">
        <v>24</v>
      </c>
      <c r="B27" s="5"/>
      <c r="C27" s="5" t="s">
        <v>3</v>
      </c>
      <c r="D27" s="6" t="s">
        <v>35</v>
      </c>
      <c r="E27" s="7"/>
      <c r="F27" s="5">
        <v>2</v>
      </c>
      <c r="G27" s="37">
        <v>0</v>
      </c>
      <c r="H27" s="37">
        <f t="shared" si="0"/>
        <v>0</v>
      </c>
      <c r="I27" s="37">
        <f t="shared" si="1"/>
        <v>0</v>
      </c>
      <c r="J27" s="38">
        <f t="shared" si="2"/>
        <v>0</v>
      </c>
    </row>
    <row r="28" spans="1:10" ht="150">
      <c r="A28" s="12">
        <v>25</v>
      </c>
      <c r="B28" s="5"/>
      <c r="C28" s="5" t="s">
        <v>23</v>
      </c>
      <c r="D28" s="6" t="s">
        <v>88</v>
      </c>
      <c r="E28" s="6"/>
      <c r="F28" s="5">
        <v>1</v>
      </c>
      <c r="G28" s="37">
        <v>0</v>
      </c>
      <c r="H28" s="37">
        <f t="shared" si="0"/>
        <v>0</v>
      </c>
      <c r="I28" s="37">
        <f t="shared" si="1"/>
        <v>0</v>
      </c>
      <c r="J28" s="38">
        <f t="shared" si="2"/>
        <v>0</v>
      </c>
    </row>
    <row r="29" spans="1:10" ht="105">
      <c r="A29" s="12">
        <v>26</v>
      </c>
      <c r="B29" s="5"/>
      <c r="C29" s="5" t="s">
        <v>24</v>
      </c>
      <c r="D29" s="6" t="s">
        <v>89</v>
      </c>
      <c r="E29" s="7"/>
      <c r="F29" s="5">
        <v>1</v>
      </c>
      <c r="G29" s="37">
        <v>0</v>
      </c>
      <c r="H29" s="37">
        <f t="shared" si="0"/>
        <v>0</v>
      </c>
      <c r="I29" s="37">
        <f t="shared" si="1"/>
        <v>0</v>
      </c>
      <c r="J29" s="38">
        <f t="shared" si="2"/>
        <v>0</v>
      </c>
    </row>
    <row r="30" spans="1:10" ht="97.5" customHeight="1">
      <c r="A30" s="12">
        <v>27</v>
      </c>
      <c r="B30" s="5"/>
      <c r="C30" s="5" t="s">
        <v>4</v>
      </c>
      <c r="D30" s="6" t="s">
        <v>30</v>
      </c>
      <c r="E30" s="7"/>
      <c r="F30" s="5">
        <v>1</v>
      </c>
      <c r="G30" s="37">
        <v>0</v>
      </c>
      <c r="H30" s="37">
        <f t="shared" si="0"/>
        <v>0</v>
      </c>
      <c r="I30" s="37">
        <f t="shared" si="1"/>
        <v>0</v>
      </c>
      <c r="J30" s="38">
        <f t="shared" si="2"/>
        <v>0</v>
      </c>
    </row>
    <row r="31" spans="1:10" ht="96" customHeight="1">
      <c r="A31" s="12">
        <v>28</v>
      </c>
      <c r="B31" s="5"/>
      <c r="C31" s="5" t="s">
        <v>40</v>
      </c>
      <c r="D31" s="6" t="s">
        <v>41</v>
      </c>
      <c r="E31" s="7"/>
      <c r="F31" s="5">
        <v>1</v>
      </c>
      <c r="G31" s="37">
        <v>0</v>
      </c>
      <c r="H31" s="37">
        <f t="shared" si="0"/>
        <v>0</v>
      </c>
      <c r="I31" s="37">
        <f t="shared" si="1"/>
        <v>0</v>
      </c>
      <c r="J31" s="38">
        <f t="shared" si="2"/>
        <v>0</v>
      </c>
    </row>
    <row r="32" spans="1:10" ht="114.75" customHeight="1">
      <c r="A32" s="12">
        <v>29</v>
      </c>
      <c r="B32" s="5"/>
      <c r="C32" s="5" t="s">
        <v>19</v>
      </c>
      <c r="D32" s="6" t="s">
        <v>42</v>
      </c>
      <c r="E32" s="7"/>
      <c r="F32" s="5">
        <v>2</v>
      </c>
      <c r="G32" s="37">
        <v>0</v>
      </c>
      <c r="H32" s="37">
        <f t="shared" si="0"/>
        <v>0</v>
      </c>
      <c r="I32" s="37">
        <f t="shared" si="1"/>
        <v>0</v>
      </c>
      <c r="J32" s="38">
        <f t="shared" si="2"/>
        <v>0</v>
      </c>
    </row>
    <row r="33" spans="1:10" ht="150">
      <c r="A33" s="12">
        <v>30</v>
      </c>
      <c r="B33" s="16" t="s">
        <v>20</v>
      </c>
      <c r="C33" s="5" t="s">
        <v>23</v>
      </c>
      <c r="D33" s="6" t="s">
        <v>88</v>
      </c>
      <c r="E33" s="6"/>
      <c r="F33" s="5">
        <v>2</v>
      </c>
      <c r="G33" s="37">
        <v>0</v>
      </c>
      <c r="H33" s="37">
        <f t="shared" si="0"/>
        <v>0</v>
      </c>
      <c r="I33" s="37">
        <f t="shared" si="1"/>
        <v>0</v>
      </c>
      <c r="J33" s="38">
        <f t="shared" si="2"/>
        <v>0</v>
      </c>
    </row>
    <row r="34" spans="1:10" ht="98.25" customHeight="1">
      <c r="A34" s="12">
        <v>31</v>
      </c>
      <c r="B34" s="16" t="s">
        <v>7</v>
      </c>
      <c r="C34" s="5" t="s">
        <v>43</v>
      </c>
      <c r="D34" s="6" t="s">
        <v>44</v>
      </c>
      <c r="E34" s="7"/>
      <c r="F34" s="5">
        <v>4</v>
      </c>
      <c r="G34" s="37">
        <v>0</v>
      </c>
      <c r="H34" s="37">
        <f t="shared" si="0"/>
        <v>0</v>
      </c>
      <c r="I34" s="37">
        <f t="shared" si="1"/>
        <v>0</v>
      </c>
      <c r="J34" s="38">
        <f t="shared" si="2"/>
        <v>0</v>
      </c>
    </row>
    <row r="35" spans="1:10" ht="84" customHeight="1">
      <c r="A35" s="12">
        <v>32</v>
      </c>
      <c r="B35" s="5"/>
      <c r="C35" s="5" t="s">
        <v>8</v>
      </c>
      <c r="D35" s="6" t="s">
        <v>45</v>
      </c>
      <c r="E35" s="7"/>
      <c r="F35" s="5">
        <v>1</v>
      </c>
      <c r="G35" s="37">
        <v>0</v>
      </c>
      <c r="H35" s="37">
        <f t="shared" si="0"/>
        <v>0</v>
      </c>
      <c r="I35" s="37">
        <f t="shared" si="1"/>
        <v>0</v>
      </c>
      <c r="J35" s="38">
        <f t="shared" si="2"/>
        <v>0</v>
      </c>
    </row>
    <row r="36" spans="1:10" ht="105">
      <c r="A36" s="12">
        <v>33</v>
      </c>
      <c r="B36" s="5"/>
      <c r="C36" s="27" t="s">
        <v>73</v>
      </c>
      <c r="D36" s="6" t="s">
        <v>74</v>
      </c>
      <c r="E36" s="7"/>
      <c r="F36" s="5">
        <v>1</v>
      </c>
      <c r="G36" s="37">
        <v>0</v>
      </c>
      <c r="H36" s="37">
        <f t="shared" si="0"/>
        <v>0</v>
      </c>
      <c r="I36" s="37">
        <f t="shared" si="1"/>
        <v>0</v>
      </c>
      <c r="J36" s="38">
        <f t="shared" si="2"/>
        <v>0</v>
      </c>
    </row>
    <row r="37" spans="1:10" ht="105" customHeight="1">
      <c r="A37" s="12">
        <v>34</v>
      </c>
      <c r="B37" s="5"/>
      <c r="C37" s="5" t="s">
        <v>19</v>
      </c>
      <c r="D37" s="6" t="s">
        <v>42</v>
      </c>
      <c r="E37" s="7"/>
      <c r="F37" s="5">
        <v>2</v>
      </c>
      <c r="G37" s="37">
        <v>0</v>
      </c>
      <c r="H37" s="37">
        <f t="shared" si="0"/>
        <v>0</v>
      </c>
      <c r="I37" s="37">
        <f t="shared" si="1"/>
        <v>0</v>
      </c>
      <c r="J37" s="38">
        <f t="shared" si="2"/>
        <v>0</v>
      </c>
    </row>
    <row r="38" spans="1:10" ht="99" customHeight="1">
      <c r="A38" s="12">
        <v>35</v>
      </c>
      <c r="B38" s="5"/>
      <c r="C38" s="5" t="s">
        <v>40</v>
      </c>
      <c r="D38" s="6" t="s">
        <v>41</v>
      </c>
      <c r="E38" s="7"/>
      <c r="F38" s="5">
        <v>1</v>
      </c>
      <c r="G38" s="37">
        <v>0</v>
      </c>
      <c r="H38" s="37">
        <f t="shared" si="0"/>
        <v>0</v>
      </c>
      <c r="I38" s="37">
        <f t="shared" si="1"/>
        <v>0</v>
      </c>
      <c r="J38" s="38">
        <f t="shared" si="2"/>
        <v>0</v>
      </c>
    </row>
    <row r="39" spans="1:10" ht="89.25" customHeight="1">
      <c r="A39" s="12">
        <v>36</v>
      </c>
      <c r="B39" s="5"/>
      <c r="C39" s="5" t="s">
        <v>46</v>
      </c>
      <c r="D39" s="6" t="s">
        <v>27</v>
      </c>
      <c r="E39" s="7"/>
      <c r="F39" s="5">
        <v>1</v>
      </c>
      <c r="G39" s="37">
        <v>0</v>
      </c>
      <c r="H39" s="37">
        <f t="shared" si="0"/>
        <v>0</v>
      </c>
      <c r="I39" s="37">
        <f t="shared" si="1"/>
        <v>0</v>
      </c>
      <c r="J39" s="38">
        <f t="shared" si="2"/>
        <v>0</v>
      </c>
    </row>
    <row r="40" spans="1:10" ht="150">
      <c r="A40" s="12">
        <v>37</v>
      </c>
      <c r="B40" s="5"/>
      <c r="C40" s="5" t="s">
        <v>23</v>
      </c>
      <c r="D40" s="6" t="s">
        <v>88</v>
      </c>
      <c r="E40" s="6"/>
      <c r="F40" s="5">
        <v>1</v>
      </c>
      <c r="G40" s="37">
        <v>0</v>
      </c>
      <c r="H40" s="37">
        <f t="shared" si="0"/>
        <v>0</v>
      </c>
      <c r="I40" s="37">
        <f t="shared" si="1"/>
        <v>0</v>
      </c>
      <c r="J40" s="38">
        <f t="shared" si="2"/>
        <v>0</v>
      </c>
    </row>
    <row r="41" spans="1:10" ht="165">
      <c r="A41" s="12">
        <v>38</v>
      </c>
      <c r="B41" s="16" t="s">
        <v>9</v>
      </c>
      <c r="C41" s="27" t="s">
        <v>77</v>
      </c>
      <c r="D41" s="6" t="s">
        <v>92</v>
      </c>
      <c r="E41" s="7"/>
      <c r="F41" s="5">
        <v>1</v>
      </c>
      <c r="G41" s="37">
        <v>0</v>
      </c>
      <c r="H41" s="37">
        <f t="shared" si="0"/>
        <v>0</v>
      </c>
      <c r="I41" s="37">
        <f t="shared" si="1"/>
        <v>0</v>
      </c>
      <c r="J41" s="38">
        <f t="shared" si="2"/>
        <v>0</v>
      </c>
    </row>
    <row r="42" spans="1:10" ht="87.75" customHeight="1">
      <c r="A42" s="12">
        <v>39</v>
      </c>
      <c r="B42" s="5"/>
      <c r="C42" s="5" t="s">
        <v>47</v>
      </c>
      <c r="D42" s="6" t="s">
        <v>48</v>
      </c>
      <c r="E42" s="7"/>
      <c r="F42" s="5">
        <v>1</v>
      </c>
      <c r="G42" s="37">
        <v>0</v>
      </c>
      <c r="H42" s="37">
        <f t="shared" si="0"/>
        <v>0</v>
      </c>
      <c r="I42" s="37">
        <f t="shared" si="1"/>
        <v>0</v>
      </c>
      <c r="J42" s="38">
        <f t="shared" si="2"/>
        <v>0</v>
      </c>
    </row>
    <row r="43" spans="1:10" ht="83.25" customHeight="1">
      <c r="A43" s="12">
        <v>40</v>
      </c>
      <c r="B43" s="5"/>
      <c r="C43" s="5" t="s">
        <v>21</v>
      </c>
      <c r="D43" s="6" t="s">
        <v>49</v>
      </c>
      <c r="E43" s="7"/>
      <c r="F43" s="5">
        <v>2</v>
      </c>
      <c r="G43" s="37">
        <v>0</v>
      </c>
      <c r="H43" s="37">
        <f t="shared" si="0"/>
        <v>0</v>
      </c>
      <c r="I43" s="37">
        <f t="shared" si="1"/>
        <v>0</v>
      </c>
      <c r="J43" s="38">
        <f t="shared" si="2"/>
        <v>0</v>
      </c>
    </row>
    <row r="44" spans="1:10" ht="99" customHeight="1">
      <c r="A44" s="12">
        <v>41</v>
      </c>
      <c r="B44" s="16" t="s">
        <v>12</v>
      </c>
      <c r="C44" s="5" t="s">
        <v>43</v>
      </c>
      <c r="D44" s="6" t="s">
        <v>44</v>
      </c>
      <c r="E44" s="7"/>
      <c r="F44" s="5">
        <v>4</v>
      </c>
      <c r="G44" s="37">
        <v>0</v>
      </c>
      <c r="H44" s="37">
        <f t="shared" si="0"/>
        <v>0</v>
      </c>
      <c r="I44" s="37">
        <f t="shared" si="1"/>
        <v>0</v>
      </c>
      <c r="J44" s="38">
        <f t="shared" si="2"/>
        <v>0</v>
      </c>
    </row>
    <row r="45" spans="1:10" ht="86.25" customHeight="1">
      <c r="A45" s="12">
        <v>42</v>
      </c>
      <c r="B45" s="5"/>
      <c r="C45" s="5" t="s">
        <v>8</v>
      </c>
      <c r="D45" s="6" t="s">
        <v>45</v>
      </c>
      <c r="E45" s="7"/>
      <c r="F45" s="5">
        <v>1</v>
      </c>
      <c r="G45" s="37">
        <v>0</v>
      </c>
      <c r="H45" s="37">
        <f t="shared" si="0"/>
        <v>0</v>
      </c>
      <c r="I45" s="37">
        <f t="shared" si="1"/>
        <v>0</v>
      </c>
      <c r="J45" s="38">
        <f t="shared" si="2"/>
        <v>0</v>
      </c>
    </row>
    <row r="46" spans="1:10" ht="105">
      <c r="A46" s="12">
        <v>43</v>
      </c>
      <c r="B46" s="5"/>
      <c r="C46" s="27" t="s">
        <v>73</v>
      </c>
      <c r="D46" s="6" t="s">
        <v>74</v>
      </c>
      <c r="E46" s="7"/>
      <c r="F46" s="5">
        <v>1</v>
      </c>
      <c r="G46" s="37">
        <v>0</v>
      </c>
      <c r="H46" s="37">
        <f t="shared" si="0"/>
        <v>0</v>
      </c>
      <c r="I46" s="37">
        <f t="shared" si="1"/>
        <v>0</v>
      </c>
      <c r="J46" s="38">
        <f t="shared" si="2"/>
        <v>0</v>
      </c>
    </row>
    <row r="47" spans="1:10" ht="109.5" customHeight="1">
      <c r="A47" s="12">
        <v>44</v>
      </c>
      <c r="B47" s="5"/>
      <c r="C47" s="5" t="s">
        <v>19</v>
      </c>
      <c r="D47" s="6" t="s">
        <v>42</v>
      </c>
      <c r="E47" s="7"/>
      <c r="F47" s="5">
        <v>2</v>
      </c>
      <c r="G47" s="37">
        <v>0</v>
      </c>
      <c r="H47" s="37">
        <f t="shared" si="0"/>
        <v>0</v>
      </c>
      <c r="I47" s="37">
        <f t="shared" si="1"/>
        <v>0</v>
      </c>
      <c r="J47" s="38">
        <f t="shared" si="2"/>
        <v>0</v>
      </c>
    </row>
    <row r="48" spans="1:10" ht="92.25" customHeight="1">
      <c r="A48" s="12">
        <v>45</v>
      </c>
      <c r="B48" s="5"/>
      <c r="C48" s="5" t="s">
        <v>40</v>
      </c>
      <c r="D48" s="6" t="s">
        <v>41</v>
      </c>
      <c r="E48" s="7"/>
      <c r="F48" s="5">
        <v>1</v>
      </c>
      <c r="G48" s="37">
        <v>0</v>
      </c>
      <c r="H48" s="37">
        <f t="shared" si="0"/>
        <v>0</v>
      </c>
      <c r="I48" s="37">
        <f t="shared" si="1"/>
        <v>0</v>
      </c>
      <c r="J48" s="38">
        <f t="shared" si="2"/>
        <v>0</v>
      </c>
    </row>
    <row r="49" spans="1:10" ht="99.75" customHeight="1">
      <c r="A49" s="12">
        <v>46</v>
      </c>
      <c r="B49" s="5"/>
      <c r="C49" s="5" t="s">
        <v>46</v>
      </c>
      <c r="D49" s="6" t="s">
        <v>27</v>
      </c>
      <c r="E49" s="7"/>
      <c r="F49" s="5">
        <v>1</v>
      </c>
      <c r="G49" s="37">
        <v>0</v>
      </c>
      <c r="H49" s="37">
        <f t="shared" si="0"/>
        <v>0</v>
      </c>
      <c r="I49" s="37">
        <f t="shared" si="1"/>
        <v>0</v>
      </c>
      <c r="J49" s="38">
        <f t="shared" si="2"/>
        <v>0</v>
      </c>
    </row>
    <row r="50" spans="1:10" ht="150">
      <c r="A50" s="12">
        <v>47</v>
      </c>
      <c r="B50" s="5"/>
      <c r="C50" s="5" t="s">
        <v>23</v>
      </c>
      <c r="D50" s="6" t="s">
        <v>25</v>
      </c>
      <c r="E50" s="6"/>
      <c r="F50" s="5">
        <v>1</v>
      </c>
      <c r="G50" s="37">
        <v>0</v>
      </c>
      <c r="H50" s="37">
        <f t="shared" si="0"/>
        <v>0</v>
      </c>
      <c r="I50" s="37">
        <f t="shared" si="1"/>
        <v>0</v>
      </c>
      <c r="J50" s="38">
        <f t="shared" si="2"/>
        <v>0</v>
      </c>
    </row>
    <row r="51" spans="1:10" ht="107.25" customHeight="1">
      <c r="A51" s="12">
        <v>48</v>
      </c>
      <c r="B51" s="16" t="s">
        <v>11</v>
      </c>
      <c r="C51" s="5" t="s">
        <v>43</v>
      </c>
      <c r="D51" s="6" t="s">
        <v>44</v>
      </c>
      <c r="E51" s="7"/>
      <c r="F51" s="5">
        <v>1</v>
      </c>
      <c r="G51" s="37">
        <v>0</v>
      </c>
      <c r="H51" s="37">
        <f t="shared" si="0"/>
        <v>0</v>
      </c>
      <c r="I51" s="37">
        <f t="shared" si="1"/>
        <v>0</v>
      </c>
      <c r="J51" s="38">
        <f t="shared" si="2"/>
        <v>0</v>
      </c>
    </row>
    <row r="52" spans="1:10" ht="85.5" customHeight="1">
      <c r="A52" s="12">
        <v>49</v>
      </c>
      <c r="B52" s="5"/>
      <c r="C52" s="5" t="s">
        <v>21</v>
      </c>
      <c r="D52" s="6" t="s">
        <v>49</v>
      </c>
      <c r="E52" s="7"/>
      <c r="F52" s="5">
        <v>2</v>
      </c>
      <c r="G52" s="37">
        <v>0</v>
      </c>
      <c r="H52" s="37">
        <f t="shared" si="0"/>
        <v>0</v>
      </c>
      <c r="I52" s="37">
        <f t="shared" si="1"/>
        <v>0</v>
      </c>
      <c r="J52" s="38">
        <f t="shared" si="2"/>
        <v>0</v>
      </c>
    </row>
    <row r="53" spans="1:10" ht="135">
      <c r="A53" s="12">
        <v>50</v>
      </c>
      <c r="B53" s="5"/>
      <c r="C53" s="27" t="s">
        <v>75</v>
      </c>
      <c r="D53" s="6" t="s">
        <v>76</v>
      </c>
      <c r="E53" s="7"/>
      <c r="F53" s="5">
        <v>1</v>
      </c>
      <c r="G53" s="37">
        <v>0</v>
      </c>
      <c r="H53" s="37">
        <f t="shared" si="0"/>
        <v>0</v>
      </c>
      <c r="I53" s="37">
        <f t="shared" si="1"/>
        <v>0</v>
      </c>
      <c r="J53" s="38">
        <f t="shared" si="2"/>
        <v>0</v>
      </c>
    </row>
    <row r="54" spans="1:10" ht="111.75" customHeight="1">
      <c r="A54" s="12">
        <v>51</v>
      </c>
      <c r="B54" s="5"/>
      <c r="C54" s="6" t="s">
        <v>36</v>
      </c>
      <c r="D54" s="6" t="s">
        <v>37</v>
      </c>
      <c r="E54" s="7"/>
      <c r="F54" s="5">
        <v>1</v>
      </c>
      <c r="G54" s="37">
        <v>0</v>
      </c>
      <c r="H54" s="37">
        <f t="shared" si="0"/>
        <v>0</v>
      </c>
      <c r="I54" s="37">
        <f t="shared" si="1"/>
        <v>0</v>
      </c>
      <c r="J54" s="38">
        <f t="shared" si="2"/>
        <v>0</v>
      </c>
    </row>
    <row r="55" spans="1:10" ht="105">
      <c r="A55" s="12">
        <v>52</v>
      </c>
      <c r="B55" s="5"/>
      <c r="C55" s="5" t="s">
        <v>28</v>
      </c>
      <c r="D55" s="6" t="s">
        <v>29</v>
      </c>
      <c r="E55" s="7"/>
      <c r="F55" s="5">
        <v>1</v>
      </c>
      <c r="G55" s="37">
        <v>0</v>
      </c>
      <c r="H55" s="37">
        <f t="shared" si="0"/>
        <v>0</v>
      </c>
      <c r="I55" s="37">
        <f t="shared" si="1"/>
        <v>0</v>
      </c>
      <c r="J55" s="38">
        <f t="shared" si="2"/>
        <v>0</v>
      </c>
    </row>
    <row r="56" spans="1:10" ht="150">
      <c r="A56" s="12">
        <v>53</v>
      </c>
      <c r="B56" s="5"/>
      <c r="C56" s="5" t="s">
        <v>23</v>
      </c>
      <c r="D56" s="6" t="s">
        <v>88</v>
      </c>
      <c r="E56" s="6"/>
      <c r="F56" s="5">
        <v>1</v>
      </c>
      <c r="G56" s="37">
        <v>0</v>
      </c>
      <c r="H56" s="37">
        <f t="shared" si="0"/>
        <v>0</v>
      </c>
      <c r="I56" s="37">
        <f t="shared" si="1"/>
        <v>0</v>
      </c>
      <c r="J56" s="38">
        <f t="shared" si="2"/>
        <v>0</v>
      </c>
    </row>
    <row r="57" spans="1:10" ht="99.75" customHeight="1">
      <c r="A57" s="12">
        <v>54</v>
      </c>
      <c r="B57" s="5"/>
      <c r="C57" s="5" t="s">
        <v>19</v>
      </c>
      <c r="D57" s="6" t="s">
        <v>42</v>
      </c>
      <c r="E57" s="7"/>
      <c r="F57" s="5">
        <v>2</v>
      </c>
      <c r="G57" s="37">
        <v>0</v>
      </c>
      <c r="H57" s="37">
        <f t="shared" si="0"/>
        <v>0</v>
      </c>
      <c r="I57" s="37">
        <f t="shared" si="1"/>
        <v>0</v>
      </c>
      <c r="J57" s="38">
        <f t="shared" si="2"/>
        <v>0</v>
      </c>
    </row>
    <row r="58" spans="1:10" ht="93.75" customHeight="1">
      <c r="A58" s="12">
        <v>55</v>
      </c>
      <c r="B58" s="5"/>
      <c r="C58" s="5" t="s">
        <v>40</v>
      </c>
      <c r="D58" s="6" t="s">
        <v>41</v>
      </c>
      <c r="E58" s="7"/>
      <c r="F58" s="5">
        <v>1</v>
      </c>
      <c r="G58" s="37">
        <v>0</v>
      </c>
      <c r="H58" s="37">
        <f t="shared" si="0"/>
        <v>0</v>
      </c>
      <c r="I58" s="37">
        <f t="shared" si="1"/>
        <v>0</v>
      </c>
      <c r="J58" s="38">
        <f t="shared" si="2"/>
        <v>0</v>
      </c>
    </row>
    <row r="59" spans="1:10" ht="98.25" customHeight="1">
      <c r="A59" s="12">
        <v>56</v>
      </c>
      <c r="B59" s="16" t="s">
        <v>13</v>
      </c>
      <c r="C59" s="5" t="s">
        <v>31</v>
      </c>
      <c r="D59" s="6" t="s">
        <v>32</v>
      </c>
      <c r="E59" s="7"/>
      <c r="F59" s="5">
        <v>1</v>
      </c>
      <c r="G59" s="37">
        <v>0</v>
      </c>
      <c r="H59" s="37">
        <f t="shared" si="0"/>
        <v>0</v>
      </c>
      <c r="I59" s="37">
        <f t="shared" si="1"/>
        <v>0</v>
      </c>
      <c r="J59" s="38">
        <f t="shared" si="2"/>
        <v>0</v>
      </c>
    </row>
    <row r="60" spans="1:10" ht="95.25" customHeight="1">
      <c r="A60" s="12">
        <v>57</v>
      </c>
      <c r="B60" s="16"/>
      <c r="C60" s="5" t="s">
        <v>33</v>
      </c>
      <c r="D60" s="6" t="s">
        <v>50</v>
      </c>
      <c r="E60" s="7"/>
      <c r="F60" s="5">
        <v>6</v>
      </c>
      <c r="G60" s="37">
        <v>0</v>
      </c>
      <c r="H60" s="37">
        <f t="shared" si="0"/>
        <v>0</v>
      </c>
      <c r="I60" s="37">
        <f t="shared" si="1"/>
        <v>0</v>
      </c>
      <c r="J60" s="38">
        <f t="shared" si="2"/>
        <v>0</v>
      </c>
    </row>
    <row r="61" spans="1:10" ht="98.25" customHeight="1">
      <c r="A61" s="12">
        <v>58</v>
      </c>
      <c r="B61" s="5"/>
      <c r="C61" s="5" t="s">
        <v>51</v>
      </c>
      <c r="D61" s="4" t="s">
        <v>52</v>
      </c>
      <c r="E61" s="7"/>
      <c r="F61" s="5">
        <v>5</v>
      </c>
      <c r="G61" s="37">
        <v>0</v>
      </c>
      <c r="H61" s="37">
        <f t="shared" si="0"/>
        <v>0</v>
      </c>
      <c r="I61" s="37">
        <f t="shared" si="1"/>
        <v>0</v>
      </c>
      <c r="J61" s="38">
        <f t="shared" si="2"/>
        <v>0</v>
      </c>
    </row>
    <row r="62" spans="1:10" ht="82.5" customHeight="1">
      <c r="A62" s="12">
        <v>59</v>
      </c>
      <c r="B62" s="5"/>
      <c r="C62" s="5" t="s">
        <v>53</v>
      </c>
      <c r="D62" s="6" t="s">
        <v>54</v>
      </c>
      <c r="E62" s="7"/>
      <c r="F62" s="5">
        <v>1</v>
      </c>
      <c r="G62" s="37">
        <v>0</v>
      </c>
      <c r="H62" s="37">
        <f t="shared" si="0"/>
        <v>0</v>
      </c>
      <c r="I62" s="37">
        <f t="shared" si="1"/>
        <v>0</v>
      </c>
      <c r="J62" s="38">
        <f t="shared" si="2"/>
        <v>0</v>
      </c>
    </row>
    <row r="63" spans="1:10" ht="110.25" customHeight="1">
      <c r="A63" s="12">
        <v>60</v>
      </c>
      <c r="B63" s="17" t="s">
        <v>57</v>
      </c>
      <c r="C63" s="27" t="s">
        <v>10</v>
      </c>
      <c r="D63" s="6" t="s">
        <v>78</v>
      </c>
      <c r="E63" s="7"/>
      <c r="F63" s="5">
        <v>1</v>
      </c>
      <c r="G63" s="37">
        <v>0</v>
      </c>
      <c r="H63" s="37">
        <f t="shared" si="0"/>
        <v>0</v>
      </c>
      <c r="I63" s="37">
        <f t="shared" si="1"/>
        <v>0</v>
      </c>
      <c r="J63" s="38">
        <f t="shared" si="2"/>
        <v>0</v>
      </c>
    </row>
    <row r="64" spans="1:10" ht="99.75" customHeight="1">
      <c r="A64" s="12">
        <v>61</v>
      </c>
      <c r="B64" s="16"/>
      <c r="C64" s="5" t="s">
        <v>55</v>
      </c>
      <c r="D64" s="6" t="s">
        <v>56</v>
      </c>
      <c r="E64" s="7"/>
      <c r="F64" s="5">
        <v>15</v>
      </c>
      <c r="G64" s="37">
        <v>0</v>
      </c>
      <c r="H64" s="37">
        <f t="shared" si="0"/>
        <v>0</v>
      </c>
      <c r="I64" s="37">
        <f t="shared" si="1"/>
        <v>0</v>
      </c>
      <c r="J64" s="38">
        <f t="shared" si="2"/>
        <v>0</v>
      </c>
    </row>
    <row r="65" spans="1:10" ht="102.75" customHeight="1">
      <c r="A65" s="12">
        <v>62</v>
      </c>
      <c r="B65" s="5"/>
      <c r="C65" s="5" t="s">
        <v>58</v>
      </c>
      <c r="D65" s="6" t="s">
        <v>93</v>
      </c>
      <c r="E65" s="7"/>
      <c r="F65" s="5">
        <v>1</v>
      </c>
      <c r="G65" s="37">
        <v>0</v>
      </c>
      <c r="H65" s="37">
        <f t="shared" si="0"/>
        <v>0</v>
      </c>
      <c r="I65" s="37">
        <f t="shared" si="1"/>
        <v>0</v>
      </c>
      <c r="J65" s="38">
        <f t="shared" si="2"/>
        <v>0</v>
      </c>
    </row>
    <row r="66" spans="1:10" ht="109.5" customHeight="1">
      <c r="A66" s="12">
        <v>63</v>
      </c>
      <c r="B66" s="5"/>
      <c r="C66" s="27" t="s">
        <v>79</v>
      </c>
      <c r="D66" s="6" t="s">
        <v>80</v>
      </c>
      <c r="E66" s="7"/>
      <c r="F66" s="5">
        <v>1</v>
      </c>
      <c r="G66" s="37">
        <v>0</v>
      </c>
      <c r="H66" s="37">
        <f t="shared" si="0"/>
        <v>0</v>
      </c>
      <c r="I66" s="37">
        <f t="shared" si="1"/>
        <v>0</v>
      </c>
      <c r="J66" s="38">
        <f t="shared" si="2"/>
        <v>0</v>
      </c>
    </row>
    <row r="67" spans="1:10" ht="102" customHeight="1">
      <c r="A67" s="12">
        <v>64</v>
      </c>
      <c r="B67" s="16" t="s">
        <v>14</v>
      </c>
      <c r="C67" s="5" t="s">
        <v>43</v>
      </c>
      <c r="D67" s="6" t="s">
        <v>60</v>
      </c>
      <c r="E67" s="7"/>
      <c r="F67" s="5">
        <v>1</v>
      </c>
      <c r="G67" s="37">
        <v>0</v>
      </c>
      <c r="H67" s="37">
        <f t="shared" si="0"/>
        <v>0</v>
      </c>
      <c r="I67" s="37">
        <f t="shared" si="1"/>
        <v>0</v>
      </c>
      <c r="J67" s="38">
        <f t="shared" si="2"/>
        <v>0</v>
      </c>
    </row>
    <row r="68" spans="1:10" ht="96" customHeight="1">
      <c r="A68" s="12">
        <v>65</v>
      </c>
      <c r="B68" s="5"/>
      <c r="C68" s="5" t="s">
        <v>61</v>
      </c>
      <c r="D68" s="6" t="s">
        <v>94</v>
      </c>
      <c r="E68" s="7"/>
      <c r="F68" s="5">
        <v>1</v>
      </c>
      <c r="G68" s="37">
        <v>0</v>
      </c>
      <c r="H68" s="37">
        <f t="shared" si="0"/>
        <v>0</v>
      </c>
      <c r="I68" s="37">
        <f t="shared" si="1"/>
        <v>0</v>
      </c>
      <c r="J68" s="38">
        <f t="shared" si="2"/>
        <v>0</v>
      </c>
    </row>
    <row r="69" spans="1:10" ht="98.25" customHeight="1">
      <c r="A69" s="12">
        <v>66</v>
      </c>
      <c r="B69" s="5"/>
      <c r="C69" s="5" t="s">
        <v>58</v>
      </c>
      <c r="D69" s="6" t="s">
        <v>59</v>
      </c>
      <c r="E69" s="7"/>
      <c r="F69" s="5">
        <v>3</v>
      </c>
      <c r="G69" s="37">
        <v>0</v>
      </c>
      <c r="H69" s="37">
        <f aca="true" t="shared" si="3" ref="H69:H96">+G69*1.21</f>
        <v>0</v>
      </c>
      <c r="I69" s="37">
        <f aca="true" t="shared" si="4" ref="I69:I96">+F69*G69</f>
        <v>0</v>
      </c>
      <c r="J69" s="38">
        <f aca="true" t="shared" si="5" ref="J69:J96">+I69*1.21</f>
        <v>0</v>
      </c>
    </row>
    <row r="70" spans="1:10" ht="165">
      <c r="A70" s="12">
        <v>67</v>
      </c>
      <c r="B70" s="5"/>
      <c r="C70" s="5" t="s">
        <v>81</v>
      </c>
      <c r="D70" s="6" t="s">
        <v>82</v>
      </c>
      <c r="E70" s="7"/>
      <c r="F70" s="5">
        <v>1</v>
      </c>
      <c r="G70" s="37">
        <v>0</v>
      </c>
      <c r="H70" s="37">
        <f t="shared" si="3"/>
        <v>0</v>
      </c>
      <c r="I70" s="37">
        <f t="shared" si="4"/>
        <v>0</v>
      </c>
      <c r="J70" s="38">
        <f t="shared" si="5"/>
        <v>0</v>
      </c>
    </row>
    <row r="71" spans="1:10" ht="102" customHeight="1">
      <c r="A71" s="12">
        <v>68</v>
      </c>
      <c r="B71" s="16" t="s">
        <v>15</v>
      </c>
      <c r="C71" s="6" t="s">
        <v>36</v>
      </c>
      <c r="D71" s="6" t="s">
        <v>37</v>
      </c>
      <c r="E71" s="7"/>
      <c r="F71" s="5">
        <v>1</v>
      </c>
      <c r="G71" s="37">
        <v>0</v>
      </c>
      <c r="H71" s="37">
        <f t="shared" si="3"/>
        <v>0</v>
      </c>
      <c r="I71" s="37">
        <f t="shared" si="4"/>
        <v>0</v>
      </c>
      <c r="J71" s="38">
        <f t="shared" si="5"/>
        <v>0</v>
      </c>
    </row>
    <row r="72" spans="1:10" ht="87" customHeight="1">
      <c r="A72" s="12">
        <v>69</v>
      </c>
      <c r="B72" s="16"/>
      <c r="C72" s="5" t="s">
        <v>63</v>
      </c>
      <c r="D72" s="6" t="s">
        <v>49</v>
      </c>
      <c r="E72" s="7"/>
      <c r="F72" s="5">
        <v>1</v>
      </c>
      <c r="G72" s="37">
        <v>0</v>
      </c>
      <c r="H72" s="37">
        <f t="shared" si="3"/>
        <v>0</v>
      </c>
      <c r="I72" s="37">
        <f t="shared" si="4"/>
        <v>0</v>
      </c>
      <c r="J72" s="38">
        <f t="shared" si="5"/>
        <v>0</v>
      </c>
    </row>
    <row r="73" spans="1:10" ht="105">
      <c r="A73" s="12">
        <v>70</v>
      </c>
      <c r="B73" s="16"/>
      <c r="C73" s="5" t="s">
        <v>28</v>
      </c>
      <c r="D73" s="6" t="s">
        <v>29</v>
      </c>
      <c r="E73" s="7"/>
      <c r="F73" s="5">
        <v>1</v>
      </c>
      <c r="G73" s="37">
        <v>0</v>
      </c>
      <c r="H73" s="37">
        <f t="shared" si="3"/>
        <v>0</v>
      </c>
      <c r="I73" s="37">
        <f t="shared" si="4"/>
        <v>0</v>
      </c>
      <c r="J73" s="38">
        <f t="shared" si="5"/>
        <v>0</v>
      </c>
    </row>
    <row r="74" spans="1:10" ht="99.75" customHeight="1">
      <c r="A74" s="12">
        <v>71</v>
      </c>
      <c r="B74" s="5"/>
      <c r="C74" s="5" t="s">
        <v>19</v>
      </c>
      <c r="D74" s="6" t="s">
        <v>42</v>
      </c>
      <c r="E74" s="7"/>
      <c r="F74" s="5">
        <v>2</v>
      </c>
      <c r="G74" s="37">
        <v>0</v>
      </c>
      <c r="H74" s="37">
        <f t="shared" si="3"/>
        <v>0</v>
      </c>
      <c r="I74" s="37">
        <f t="shared" si="4"/>
        <v>0</v>
      </c>
      <c r="J74" s="38">
        <f t="shared" si="5"/>
        <v>0</v>
      </c>
    </row>
    <row r="75" spans="1:10" ht="93" customHeight="1">
      <c r="A75" s="12">
        <v>72</v>
      </c>
      <c r="B75" s="5"/>
      <c r="C75" s="5" t="s">
        <v>40</v>
      </c>
      <c r="D75" s="6" t="s">
        <v>41</v>
      </c>
      <c r="E75" s="7"/>
      <c r="F75" s="5">
        <v>1</v>
      </c>
      <c r="G75" s="37">
        <v>0</v>
      </c>
      <c r="H75" s="37">
        <f t="shared" si="3"/>
        <v>0</v>
      </c>
      <c r="I75" s="37">
        <f t="shared" si="4"/>
        <v>0</v>
      </c>
      <c r="J75" s="38">
        <f t="shared" si="5"/>
        <v>0</v>
      </c>
    </row>
    <row r="76" spans="1:10" ht="90" customHeight="1">
      <c r="A76" s="12">
        <v>73</v>
      </c>
      <c r="B76" s="5"/>
      <c r="C76" s="5" t="s">
        <v>58</v>
      </c>
      <c r="D76" s="6" t="s">
        <v>93</v>
      </c>
      <c r="E76" s="7"/>
      <c r="F76" s="5">
        <v>2</v>
      </c>
      <c r="G76" s="37">
        <v>0</v>
      </c>
      <c r="H76" s="37">
        <f t="shared" si="3"/>
        <v>0</v>
      </c>
      <c r="I76" s="37">
        <f t="shared" si="4"/>
        <v>0</v>
      </c>
      <c r="J76" s="38">
        <f t="shared" si="5"/>
        <v>0</v>
      </c>
    </row>
    <row r="77" spans="1:10" ht="93.75" customHeight="1">
      <c r="A77" s="12">
        <v>74</v>
      </c>
      <c r="B77" s="5"/>
      <c r="C77" s="5" t="s">
        <v>22</v>
      </c>
      <c r="D77" s="6" t="s">
        <v>62</v>
      </c>
      <c r="E77" s="7"/>
      <c r="F77" s="5">
        <v>1</v>
      </c>
      <c r="G77" s="37">
        <v>0</v>
      </c>
      <c r="H77" s="37">
        <f t="shared" si="3"/>
        <v>0</v>
      </c>
      <c r="I77" s="37">
        <f t="shared" si="4"/>
        <v>0</v>
      </c>
      <c r="J77" s="38">
        <f t="shared" si="5"/>
        <v>0</v>
      </c>
    </row>
    <row r="78" spans="1:10" ht="96" customHeight="1">
      <c r="A78" s="12">
        <v>75</v>
      </c>
      <c r="B78" s="5"/>
      <c r="C78" s="5" t="s">
        <v>0</v>
      </c>
      <c r="D78" s="6" t="s">
        <v>34</v>
      </c>
      <c r="E78" s="7"/>
      <c r="F78" s="5">
        <v>1</v>
      </c>
      <c r="G78" s="37">
        <v>0</v>
      </c>
      <c r="H78" s="37">
        <f t="shared" si="3"/>
        <v>0</v>
      </c>
      <c r="I78" s="37">
        <f t="shared" si="4"/>
        <v>0</v>
      </c>
      <c r="J78" s="38">
        <f t="shared" si="5"/>
        <v>0</v>
      </c>
    </row>
    <row r="79" spans="1:10" ht="96.75" customHeight="1">
      <c r="A79" s="12">
        <v>76</v>
      </c>
      <c r="B79" s="16" t="s">
        <v>16</v>
      </c>
      <c r="C79" s="6" t="s">
        <v>36</v>
      </c>
      <c r="D79" s="6" t="s">
        <v>37</v>
      </c>
      <c r="E79" s="7"/>
      <c r="F79" s="5">
        <v>1</v>
      </c>
      <c r="G79" s="37">
        <v>0</v>
      </c>
      <c r="H79" s="37">
        <f t="shared" si="3"/>
        <v>0</v>
      </c>
      <c r="I79" s="37">
        <f t="shared" si="4"/>
        <v>0</v>
      </c>
      <c r="J79" s="38">
        <f t="shared" si="5"/>
        <v>0</v>
      </c>
    </row>
    <row r="80" spans="1:10" ht="90.75" customHeight="1">
      <c r="A80" s="12">
        <v>77</v>
      </c>
      <c r="B80" s="16"/>
      <c r="C80" s="5" t="s">
        <v>63</v>
      </c>
      <c r="D80" s="6" t="s">
        <v>49</v>
      </c>
      <c r="E80" s="7"/>
      <c r="F80" s="5">
        <v>1</v>
      </c>
      <c r="G80" s="37">
        <v>0</v>
      </c>
      <c r="H80" s="37">
        <f t="shared" si="3"/>
        <v>0</v>
      </c>
      <c r="I80" s="37">
        <f t="shared" si="4"/>
        <v>0</v>
      </c>
      <c r="J80" s="38">
        <f t="shared" si="5"/>
        <v>0</v>
      </c>
    </row>
    <row r="81" spans="1:10" ht="105">
      <c r="A81" s="12">
        <v>78</v>
      </c>
      <c r="B81" s="16"/>
      <c r="C81" s="5" t="s">
        <v>28</v>
      </c>
      <c r="D81" s="6" t="s">
        <v>29</v>
      </c>
      <c r="E81" s="7"/>
      <c r="F81" s="5">
        <v>1</v>
      </c>
      <c r="G81" s="37">
        <v>0</v>
      </c>
      <c r="H81" s="37">
        <f t="shared" si="3"/>
        <v>0</v>
      </c>
      <c r="I81" s="37">
        <f t="shared" si="4"/>
        <v>0</v>
      </c>
      <c r="J81" s="38">
        <f t="shared" si="5"/>
        <v>0</v>
      </c>
    </row>
    <row r="82" spans="1:10" ht="114" customHeight="1">
      <c r="A82" s="12">
        <v>79</v>
      </c>
      <c r="B82" s="5"/>
      <c r="C82" s="5" t="s">
        <v>19</v>
      </c>
      <c r="D82" s="6" t="s">
        <v>42</v>
      </c>
      <c r="E82" s="7"/>
      <c r="F82" s="5">
        <v>2</v>
      </c>
      <c r="G82" s="37">
        <v>0</v>
      </c>
      <c r="H82" s="37">
        <f t="shared" si="3"/>
        <v>0</v>
      </c>
      <c r="I82" s="37">
        <f t="shared" si="4"/>
        <v>0</v>
      </c>
      <c r="J82" s="38">
        <f t="shared" si="5"/>
        <v>0</v>
      </c>
    </row>
    <row r="83" spans="1:10" ht="93.75" customHeight="1">
      <c r="A83" s="12">
        <v>80</v>
      </c>
      <c r="B83" s="5"/>
      <c r="C83" s="5" t="s">
        <v>40</v>
      </c>
      <c r="D83" s="6" t="s">
        <v>41</v>
      </c>
      <c r="E83" s="7"/>
      <c r="F83" s="5">
        <v>1</v>
      </c>
      <c r="G83" s="37">
        <v>0</v>
      </c>
      <c r="H83" s="37">
        <f t="shared" si="3"/>
        <v>0</v>
      </c>
      <c r="I83" s="37">
        <f t="shared" si="4"/>
        <v>0</v>
      </c>
      <c r="J83" s="38">
        <f t="shared" si="5"/>
        <v>0</v>
      </c>
    </row>
    <row r="84" spans="1:10" ht="135">
      <c r="A84" s="12">
        <v>81</v>
      </c>
      <c r="B84" s="5"/>
      <c r="C84" s="27" t="s">
        <v>75</v>
      </c>
      <c r="D84" s="6" t="s">
        <v>76</v>
      </c>
      <c r="E84" s="7"/>
      <c r="F84" s="5">
        <v>1</v>
      </c>
      <c r="G84" s="37">
        <v>0</v>
      </c>
      <c r="H84" s="37">
        <f t="shared" si="3"/>
        <v>0</v>
      </c>
      <c r="I84" s="37">
        <f t="shared" si="4"/>
        <v>0</v>
      </c>
      <c r="J84" s="38">
        <f t="shared" si="5"/>
        <v>0</v>
      </c>
    </row>
    <row r="85" spans="1:10" ht="98.25" customHeight="1">
      <c r="A85" s="12">
        <v>82</v>
      </c>
      <c r="B85" s="5"/>
      <c r="C85" s="5" t="s">
        <v>43</v>
      </c>
      <c r="D85" s="6" t="s">
        <v>60</v>
      </c>
      <c r="E85" s="7"/>
      <c r="F85" s="5">
        <v>1</v>
      </c>
      <c r="G85" s="37">
        <v>0</v>
      </c>
      <c r="H85" s="37">
        <f t="shared" si="3"/>
        <v>0</v>
      </c>
      <c r="I85" s="37">
        <f t="shared" si="4"/>
        <v>0</v>
      </c>
      <c r="J85" s="38">
        <f t="shared" si="5"/>
        <v>0</v>
      </c>
    </row>
    <row r="86" spans="1:10" ht="110.25" customHeight="1">
      <c r="A86" s="12">
        <v>83</v>
      </c>
      <c r="B86" s="5"/>
      <c r="C86" s="5" t="s">
        <v>4</v>
      </c>
      <c r="D86" s="6" t="s">
        <v>30</v>
      </c>
      <c r="E86" s="7"/>
      <c r="F86" s="5">
        <v>1</v>
      </c>
      <c r="G86" s="37">
        <v>0</v>
      </c>
      <c r="H86" s="37">
        <f t="shared" si="3"/>
        <v>0</v>
      </c>
      <c r="I86" s="37">
        <f t="shared" si="4"/>
        <v>0</v>
      </c>
      <c r="J86" s="38">
        <f t="shared" si="5"/>
        <v>0</v>
      </c>
    </row>
    <row r="87" spans="1:10" ht="103.5" customHeight="1">
      <c r="A87" s="12">
        <v>84</v>
      </c>
      <c r="B87" s="5"/>
      <c r="C87" s="5" t="s">
        <v>58</v>
      </c>
      <c r="D87" s="6" t="s">
        <v>59</v>
      </c>
      <c r="E87" s="7"/>
      <c r="F87" s="5">
        <v>2</v>
      </c>
      <c r="G87" s="37">
        <v>0</v>
      </c>
      <c r="H87" s="37">
        <f t="shared" si="3"/>
        <v>0</v>
      </c>
      <c r="I87" s="37">
        <f t="shared" si="4"/>
        <v>0</v>
      </c>
      <c r="J87" s="38">
        <f t="shared" si="5"/>
        <v>0</v>
      </c>
    </row>
    <row r="88" spans="1:10" ht="150">
      <c r="A88" s="12">
        <v>85</v>
      </c>
      <c r="B88" s="16" t="s">
        <v>17</v>
      </c>
      <c r="C88" s="5" t="s">
        <v>23</v>
      </c>
      <c r="D88" s="6" t="s">
        <v>88</v>
      </c>
      <c r="E88" s="6"/>
      <c r="F88" s="5">
        <v>1</v>
      </c>
      <c r="G88" s="37">
        <v>0</v>
      </c>
      <c r="H88" s="37">
        <f t="shared" si="3"/>
        <v>0</v>
      </c>
      <c r="I88" s="37">
        <f t="shared" si="4"/>
        <v>0</v>
      </c>
      <c r="J88" s="38">
        <f t="shared" si="5"/>
        <v>0</v>
      </c>
    </row>
    <row r="89" spans="1:10" ht="92.25" customHeight="1">
      <c r="A89" s="12">
        <v>86</v>
      </c>
      <c r="B89" s="14"/>
      <c r="C89" s="5" t="s">
        <v>0</v>
      </c>
      <c r="D89" s="6" t="s">
        <v>34</v>
      </c>
      <c r="E89" s="7"/>
      <c r="F89" s="14">
        <v>1</v>
      </c>
      <c r="G89" s="37">
        <v>0</v>
      </c>
      <c r="H89" s="37">
        <f t="shared" si="3"/>
        <v>0</v>
      </c>
      <c r="I89" s="37">
        <f t="shared" si="4"/>
        <v>0</v>
      </c>
      <c r="J89" s="38">
        <f t="shared" si="5"/>
        <v>0</v>
      </c>
    </row>
    <row r="90" spans="1:10" ht="150">
      <c r="A90" s="12">
        <v>87</v>
      </c>
      <c r="B90" s="16" t="s">
        <v>18</v>
      </c>
      <c r="C90" s="5" t="s">
        <v>23</v>
      </c>
      <c r="D90" s="6" t="s">
        <v>88</v>
      </c>
      <c r="E90" s="6"/>
      <c r="F90" s="5">
        <v>1</v>
      </c>
      <c r="G90" s="37">
        <v>0</v>
      </c>
      <c r="H90" s="37">
        <f t="shared" si="3"/>
        <v>0</v>
      </c>
      <c r="I90" s="37">
        <f t="shared" si="4"/>
        <v>0</v>
      </c>
      <c r="J90" s="38">
        <f t="shared" si="5"/>
        <v>0</v>
      </c>
    </row>
    <row r="91" spans="1:10" ht="90.75" customHeight="1">
      <c r="A91" s="12">
        <v>88</v>
      </c>
      <c r="B91" s="5"/>
      <c r="C91" s="5" t="s">
        <v>26</v>
      </c>
      <c r="D91" s="6" t="s">
        <v>27</v>
      </c>
      <c r="E91" s="7"/>
      <c r="F91" s="5">
        <v>1</v>
      </c>
      <c r="G91" s="37">
        <v>0</v>
      </c>
      <c r="H91" s="37">
        <f t="shared" si="3"/>
        <v>0</v>
      </c>
      <c r="I91" s="37">
        <f t="shared" si="4"/>
        <v>0</v>
      </c>
      <c r="J91" s="38">
        <f t="shared" si="5"/>
        <v>0</v>
      </c>
    </row>
    <row r="92" spans="1:10" ht="105">
      <c r="A92" s="12">
        <v>89</v>
      </c>
      <c r="B92" s="5"/>
      <c r="C92" s="5" t="s">
        <v>28</v>
      </c>
      <c r="D92" s="6" t="s">
        <v>29</v>
      </c>
      <c r="E92" s="7"/>
      <c r="F92" s="5">
        <v>1</v>
      </c>
      <c r="G92" s="37">
        <v>0</v>
      </c>
      <c r="H92" s="37">
        <f t="shared" si="3"/>
        <v>0</v>
      </c>
      <c r="I92" s="37">
        <f t="shared" si="4"/>
        <v>0</v>
      </c>
      <c r="J92" s="38">
        <f t="shared" si="5"/>
        <v>0</v>
      </c>
    </row>
    <row r="93" spans="1:10" ht="105">
      <c r="A93" s="12">
        <v>90</v>
      </c>
      <c r="B93" s="5"/>
      <c r="C93" s="5" t="s">
        <v>24</v>
      </c>
      <c r="D93" s="6" t="s">
        <v>89</v>
      </c>
      <c r="E93" s="7"/>
      <c r="F93" s="5">
        <v>2</v>
      </c>
      <c r="G93" s="37">
        <v>0</v>
      </c>
      <c r="H93" s="37">
        <f t="shared" si="3"/>
        <v>0</v>
      </c>
      <c r="I93" s="37">
        <f t="shared" si="4"/>
        <v>0</v>
      </c>
      <c r="J93" s="38">
        <f t="shared" si="5"/>
        <v>0</v>
      </c>
    </row>
    <row r="94" spans="1:10" ht="90" customHeight="1">
      <c r="A94" s="12">
        <v>91</v>
      </c>
      <c r="B94" s="5"/>
      <c r="C94" s="5" t="s">
        <v>0</v>
      </c>
      <c r="D94" s="6" t="s">
        <v>34</v>
      </c>
      <c r="E94" s="7"/>
      <c r="F94" s="5">
        <v>1</v>
      </c>
      <c r="G94" s="37">
        <v>0</v>
      </c>
      <c r="H94" s="37">
        <f t="shared" si="3"/>
        <v>0</v>
      </c>
      <c r="I94" s="37">
        <f t="shared" si="4"/>
        <v>0</v>
      </c>
      <c r="J94" s="38">
        <f t="shared" si="5"/>
        <v>0</v>
      </c>
    </row>
    <row r="95" spans="1:10" ht="106.5" customHeight="1">
      <c r="A95" s="12">
        <v>92</v>
      </c>
      <c r="B95" s="5"/>
      <c r="C95" s="4" t="s">
        <v>65</v>
      </c>
      <c r="D95" s="4" t="s">
        <v>64</v>
      </c>
      <c r="E95" s="8"/>
      <c r="F95" s="5">
        <v>1</v>
      </c>
      <c r="G95" s="37">
        <v>0</v>
      </c>
      <c r="H95" s="37">
        <f t="shared" si="3"/>
        <v>0</v>
      </c>
      <c r="I95" s="37">
        <f t="shared" si="4"/>
        <v>0</v>
      </c>
      <c r="J95" s="38">
        <f t="shared" si="5"/>
        <v>0</v>
      </c>
    </row>
    <row r="96" spans="1:10" ht="107.25" customHeight="1" thickBot="1">
      <c r="A96" s="29">
        <v>93</v>
      </c>
      <c r="B96" s="9"/>
      <c r="C96" s="9" t="s">
        <v>4</v>
      </c>
      <c r="D96" s="10" t="s">
        <v>30</v>
      </c>
      <c r="E96" s="11"/>
      <c r="F96" s="9">
        <v>1</v>
      </c>
      <c r="G96" s="39">
        <v>0</v>
      </c>
      <c r="H96" s="39">
        <f t="shared" si="3"/>
        <v>0</v>
      </c>
      <c r="I96" s="39">
        <f t="shared" si="4"/>
        <v>0</v>
      </c>
      <c r="J96" s="40">
        <f t="shared" si="5"/>
        <v>0</v>
      </c>
    </row>
    <row r="97" spans="2:9" ht="16.5" thickBot="1" thickTop="1">
      <c r="B97" s="2"/>
      <c r="C97" s="2"/>
      <c r="D97" s="2"/>
      <c r="E97" s="2"/>
      <c r="F97" s="15"/>
      <c r="G97" s="33"/>
      <c r="H97" s="33"/>
      <c r="I97" s="13">
        <f>SUM(I4:I96)</f>
        <v>0</v>
      </c>
    </row>
    <row r="98" spans="1:9" ht="15.75">
      <c r="A98" t="s">
        <v>96</v>
      </c>
      <c r="B98" s="2"/>
      <c r="C98" s="2"/>
      <c r="D98" s="25"/>
      <c r="E98" s="2"/>
      <c r="F98" s="2"/>
      <c r="G98" s="33"/>
      <c r="H98" s="33"/>
      <c r="I98" s="33"/>
    </row>
    <row r="99" spans="1:9" ht="15">
      <c r="A99" t="s">
        <v>95</v>
      </c>
      <c r="B99" s="2"/>
      <c r="C99" s="2"/>
      <c r="D99" s="2"/>
      <c r="E99" s="2"/>
      <c r="F99" s="2"/>
      <c r="G99" s="33"/>
      <c r="H99" s="33"/>
      <c r="I99" s="33"/>
    </row>
    <row r="100" spans="1:3" ht="15.75">
      <c r="A100" t="s">
        <v>97</v>
      </c>
      <c r="C100" s="26"/>
    </row>
    <row r="101" ht="15.75">
      <c r="C101" s="26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Masarzkova nemocnice v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Gregušová Šárka</dc:creator>
  <cp:keywords/>
  <dc:description/>
  <cp:lastModifiedBy>Kosinová Jana</cp:lastModifiedBy>
  <cp:lastPrinted>2019-09-23T10:54:48Z</cp:lastPrinted>
  <dcterms:created xsi:type="dcterms:W3CDTF">2019-06-25T07:45:54Z</dcterms:created>
  <dcterms:modified xsi:type="dcterms:W3CDTF">2019-09-23T10:55:02Z</dcterms:modified>
  <cp:category/>
  <cp:version/>
  <cp:contentType/>
  <cp:contentStatus/>
</cp:coreProperties>
</file>