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645" windowHeight="5190" activeTab="0"/>
  </bookViews>
  <sheets>
    <sheet name="Část 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<sst xmlns="http://schemas.openxmlformats.org/spreadsheetml/2006/main" count="158" uniqueCount="110">
  <si>
    <t>cena  bez DPH Kč</t>
  </si>
  <si>
    <t>cena s DPH Kč</t>
  </si>
  <si>
    <t>ATC / skupina</t>
  </si>
  <si>
    <t>roztok</t>
  </si>
  <si>
    <t>typ obalu</t>
  </si>
  <si>
    <t>objem 1 ks v ml</t>
  </si>
  <si>
    <t>objem MJ ml</t>
  </si>
  <si>
    <t>počet MJ/3 roky</t>
  </si>
  <si>
    <t>kód SUKL</t>
  </si>
  <si>
    <t>za MJ</t>
  </si>
  <si>
    <t>za počet MJ</t>
  </si>
  <si>
    <t>objem 1 ks/ml</t>
  </si>
  <si>
    <t>počet ks v balení (karton)</t>
  </si>
  <si>
    <t>sklo</t>
  </si>
  <si>
    <t>* Nabídka účastníka obsažená v této příloze č. 2 zadávací dokumentace bude podkladem pro zpracování  přílohy č. 1 obligatorního návrhu rámcové dohody.</t>
  </si>
  <si>
    <t>CONC. KALIUMCHLORID 7,45%</t>
  </si>
  <si>
    <t xml:space="preserve"> Složení: </t>
  </si>
  <si>
    <t>1000 ml obsahuje:</t>
  </si>
  <si>
    <t>Kalii chloridum</t>
  </si>
  <si>
    <t>74,50 g</t>
  </si>
  <si>
    <t xml:space="preserve">Aqua pro inj.        ad                </t>
  </si>
  <si>
    <t>1000,0 ml</t>
  </si>
  <si>
    <t xml:space="preserve"> Vhodný pro indikace: hypokalémie. </t>
  </si>
  <si>
    <t xml:space="preserve"> Vhodný k intravenóznímu podání.</t>
  </si>
  <si>
    <t>CONC. NATRIUMHYDROGENKARBONÁT 4,2%, 8,4 %</t>
  </si>
  <si>
    <t>(HYDROGENUHLIČITAN SODNÝ 4,2%, 8,4%)</t>
  </si>
  <si>
    <t>Složení:</t>
  </si>
  <si>
    <t xml:space="preserve">1000 ml obsahuje:                                                                </t>
  </si>
  <si>
    <t>Natrii hydrogenkarbonas</t>
  </si>
  <si>
    <t>42,0 g</t>
  </si>
  <si>
    <t>84,0 g</t>
  </si>
  <si>
    <t>1000,0ml</t>
  </si>
  <si>
    <t>Vhodný pro indikace: metabolická acidoza</t>
  </si>
  <si>
    <t>Vhodný k intravenóznímu podání.</t>
  </si>
  <si>
    <t>CONC. NATRIUMCHLORID 5,85%, 10%</t>
  </si>
  <si>
    <t xml:space="preserve">Složení: </t>
  </si>
  <si>
    <t xml:space="preserve">1000 ml obsahuje:                                                             </t>
  </si>
  <si>
    <t>Natrii chloridum</t>
  </si>
  <si>
    <t>58,5 g</t>
  </si>
  <si>
    <t>100,0 g</t>
  </si>
  <si>
    <t xml:space="preserve">   1000,0 ml</t>
  </si>
  <si>
    <t>Vhodný pro indikace:  hyponatrémie, metabolická alkalóza, hypochlorémie</t>
  </si>
  <si>
    <t xml:space="preserve">Část 2          Speciální infuzní roztoky, koncentrované roztoky iontů ve skle     </t>
  </si>
  <si>
    <t>B05XA01  2.1.</t>
  </si>
  <si>
    <t xml:space="preserve"> CONC. KALIUMCHLORID 7,45%</t>
  </si>
  <si>
    <t>B05XA02  2.2.</t>
  </si>
  <si>
    <t xml:space="preserve"> CONC. NA.HYDR.CARB.4,2% </t>
  </si>
  <si>
    <t xml:space="preserve"> CONC. NA.HYDR.CARB.8,4%</t>
  </si>
  <si>
    <t>B05XA03 2.3.</t>
  </si>
  <si>
    <t xml:space="preserve">CONC. NATRIUMCHLORID 10 % </t>
  </si>
  <si>
    <t>B05BB02  2.4.</t>
  </si>
  <si>
    <t xml:space="preserve"> F 1/2 INF SOL 1X250ML </t>
  </si>
  <si>
    <t xml:space="preserve"> F 1/2 INF SOL 1X500ML </t>
  </si>
  <si>
    <t>B05BB01   2.5.</t>
  </si>
  <si>
    <t xml:space="preserve"> D 1/1</t>
  </si>
  <si>
    <t>B05XA09  2.6.</t>
  </si>
  <si>
    <t xml:space="preserve"> NATRIUMHYDROGENFOSFÁT 8,7% </t>
  </si>
  <si>
    <t>BO5BA03  2.7.</t>
  </si>
  <si>
    <t xml:space="preserve"> G 10 inf sol 1x80ml</t>
  </si>
  <si>
    <t xml:space="preserve"> G 10 inf sol 1x250ml</t>
  </si>
  <si>
    <t xml:space="preserve"> G 20 inf sol 1x80ml</t>
  </si>
  <si>
    <t xml:space="preserve"> G 20 inf sol 1x250ml</t>
  </si>
  <si>
    <t xml:space="preserve"> G 40 inf sol 1x80ml</t>
  </si>
  <si>
    <t xml:space="preserve"> G 40 inf sol 1x500ml</t>
  </si>
  <si>
    <t>sklo/ plastová lahev</t>
  </si>
  <si>
    <t>B05BC01  2.8.</t>
  </si>
  <si>
    <t xml:space="preserve"> MA 20 INF SOL 1X100ML </t>
  </si>
  <si>
    <t xml:space="preserve"> MA 20 INF SOL 1X200ML </t>
  </si>
  <si>
    <t>2.4.  ATC   B05BB02</t>
  </si>
  <si>
    <t xml:space="preserve">Izotonický infuzní roztok chloridu sodného s glukosou F 1/2 </t>
  </si>
  <si>
    <t xml:space="preserve">Složení:  </t>
  </si>
  <si>
    <t xml:space="preserve">Natrii chloridum          </t>
  </si>
  <si>
    <t>4,5 g</t>
  </si>
  <si>
    <t>Glukosum</t>
  </si>
  <si>
    <t>25,0 g</t>
  </si>
  <si>
    <t xml:space="preserve"> 1000,0 ml</t>
  </si>
  <si>
    <t xml:space="preserve"> K doplnění vody při dehydrataci, zejména tam, kde jsou ztráty vody větší než ztráty elektrolytů –  hypertonická dehydratace. Nosný roztok pro další léčiva.</t>
  </si>
  <si>
    <t xml:space="preserve">2.5. ATC B05BB01  </t>
  </si>
  <si>
    <t>Darrowův infuzní roztok D 1/1</t>
  </si>
  <si>
    <t>4,0 g</t>
  </si>
  <si>
    <t>2,67 g</t>
  </si>
  <si>
    <t>Natrii Lactas</t>
  </si>
  <si>
    <t>5,94 g</t>
  </si>
  <si>
    <t xml:space="preserve">K doplnění ztráty tělesných tekutin zejména u stavů spojených s hypokalémií a acidózou nebo sklonem k acidóze. </t>
  </si>
  <si>
    <t xml:space="preserve">Při ztrátách draslíku způsobených především ztrátami žaludečního a střevního sekretu včetně žluče a pankreatické šťávy (drenáží, sondou, průjmem apod.). </t>
  </si>
  <si>
    <t>Při ztrátách kalia po dlouhodobém podávání perorálních diuretik bez kaliumprotektivního účinku a bez suplementace kalia.</t>
  </si>
  <si>
    <t>2.6. ATC B05XA09</t>
  </si>
  <si>
    <t>CONC.NATRIIHYDROGENFOSFÁT 8,7%</t>
  </si>
  <si>
    <t>Natrii hydrogenphosphas dodecahydricus</t>
  </si>
  <si>
    <t>71,6 g</t>
  </si>
  <si>
    <t>Natrii dihydrogenphosphas dihydricus</t>
  </si>
  <si>
    <t>15,6 g</t>
  </si>
  <si>
    <t xml:space="preserve">Vhodný pro indikace: hypofosfatémie, suplementace fosfátových iontů </t>
  </si>
  <si>
    <t>Vhodný k intravenóznímu podání</t>
  </si>
  <si>
    <t>2.7. ATC B05BA03</t>
  </si>
  <si>
    <t>Infuzní roztok glukózy 10%, 20%, 40%</t>
  </si>
  <si>
    <t xml:space="preserve">1000 ml obsahuje:                                  </t>
  </si>
  <si>
    <t>Glukosum anhydricum</t>
  </si>
  <si>
    <t>200,0 g</t>
  </si>
  <si>
    <t>400,0 g</t>
  </si>
  <si>
    <t xml:space="preserve">Krytí energetických potřeb a potřeb tekutin v rámci parenterální infuzní terapie při pooperačních stavech, šoku, intoxikacích, jaterních onemocněních, při protrahovaném zvracení a průjmech, u intoxikací jako součást forsírované diurézy. </t>
  </si>
  <si>
    <t>Profylaxe hypoglykémie při předávkování perorálními antidiabetiky nebo inzulínem.</t>
  </si>
  <si>
    <t>2.8. ATC B05BC01</t>
  </si>
  <si>
    <t>Infuzní roztok mannitolu  Ma 20%</t>
  </si>
  <si>
    <t>Mannitolum</t>
  </si>
  <si>
    <t>Vhodný pro indikace: oligurie, anurie, profylaxe akutního renálního selhání, edém mozku, edémové stavy s hyponatrémií, forsírovaná diuréza u intoxikací, nitrooční hypertenze.</t>
  </si>
  <si>
    <t xml:space="preserve"> 2.1.  ATC B05XA01</t>
  </si>
  <si>
    <t>2.2. ATC B05XA02</t>
  </si>
  <si>
    <t>2.3.  ATC B05XA03</t>
  </si>
  <si>
    <t>Specifikace části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</si>
</sst>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 CE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1" xfId="20" applyFont="1" applyFill="1" applyBorder="1" applyAlignment="1">
      <alignment horizontal="center" vertical="center" wrapText="1" shrinkToFit="1"/>
      <protection/>
    </xf>
    <xf numFmtId="0" fontId="3" fillId="0" borderId="2" xfId="20" applyFont="1" applyFill="1" applyBorder="1" applyAlignment="1">
      <alignment horizontal="center" vertical="center" shrinkToFit="1"/>
      <protection/>
    </xf>
    <xf numFmtId="0" fontId="3" fillId="0" borderId="2" xfId="20" applyFont="1" applyFill="1" applyBorder="1" applyAlignment="1">
      <alignment horizontal="center" vertical="center" wrapText="1" shrinkToFit="1"/>
      <protection/>
    </xf>
    <xf numFmtId="0" fontId="3" fillId="0" borderId="3" xfId="20" applyFont="1" applyFill="1" applyBorder="1" applyAlignment="1">
      <alignment horizontal="center" vertical="center" wrapText="1" shrinkToFit="1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3" fontId="6" fillId="0" borderId="7" xfId="20" applyNumberFormat="1" applyFont="1" applyFill="1" applyBorder="1">
      <alignment/>
      <protection/>
    </xf>
    <xf numFmtId="0" fontId="6" fillId="0" borderId="7" xfId="20" applyFont="1" applyFill="1" applyBorder="1" applyAlignment="1">
      <alignment horizontal="right"/>
      <protection/>
    </xf>
    <xf numFmtId="3" fontId="6" fillId="0" borderId="7" xfId="20" applyNumberFormat="1" applyFont="1" applyFill="1" applyBorder="1" applyAlignment="1">
      <alignment horizontal="right"/>
      <protection/>
    </xf>
    <xf numFmtId="0" fontId="6" fillId="0" borderId="7" xfId="20" applyFont="1" applyFill="1" applyBorder="1">
      <alignment/>
      <protection/>
    </xf>
    <xf numFmtId="0" fontId="3" fillId="0" borderId="7" xfId="20" applyFont="1" applyFill="1" applyBorder="1">
      <alignment/>
      <protection/>
    </xf>
    <xf numFmtId="0" fontId="4" fillId="0" borderId="8" xfId="0" applyFont="1" applyFill="1" applyBorder="1"/>
    <xf numFmtId="0" fontId="6" fillId="0" borderId="9" xfId="0" applyFont="1" applyFill="1" applyBorder="1" applyAlignment="1">
      <alignment/>
    </xf>
    <xf numFmtId="3" fontId="6" fillId="0" borderId="10" xfId="20" applyNumberFormat="1" applyFont="1" applyFill="1" applyBorder="1">
      <alignment/>
      <protection/>
    </xf>
    <xf numFmtId="0" fontId="6" fillId="0" borderId="10" xfId="20" applyFont="1" applyFill="1" applyBorder="1" applyAlignment="1">
      <alignment horizontal="right"/>
      <protection/>
    </xf>
    <xf numFmtId="0" fontId="6" fillId="0" borderId="10" xfId="20" applyFont="1" applyFill="1" applyBorder="1">
      <alignment/>
      <protection/>
    </xf>
    <xf numFmtId="0" fontId="3" fillId="0" borderId="10" xfId="20" applyFont="1" applyFill="1" applyBorder="1">
      <alignment/>
      <protection/>
    </xf>
    <xf numFmtId="0" fontId="4" fillId="0" borderId="11" xfId="0" applyFont="1" applyFill="1" applyBorder="1"/>
    <xf numFmtId="0" fontId="6" fillId="0" borderId="12" xfId="0" applyFont="1" applyFill="1" applyBorder="1" applyAlignment="1">
      <alignment/>
    </xf>
    <xf numFmtId="0" fontId="4" fillId="0" borderId="0" xfId="0" applyFont="1"/>
    <xf numFmtId="0" fontId="3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3" fillId="2" borderId="13" xfId="20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3" xfId="20" applyFont="1" applyFill="1" applyBorder="1" applyAlignment="1">
      <alignment horizontal="right"/>
      <protection/>
    </xf>
    <xf numFmtId="0" fontId="2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14" xfId="20" applyFont="1" applyFill="1" applyBorder="1" applyAlignment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3" fontId="6" fillId="0" borderId="16" xfId="20" applyNumberFormat="1" applyFont="1" applyFill="1" applyBorder="1">
      <alignment/>
      <protection/>
    </xf>
    <xf numFmtId="0" fontId="6" fillId="0" borderId="16" xfId="20" applyFont="1" applyFill="1" applyBorder="1" applyAlignment="1">
      <alignment horizontal="right"/>
      <protection/>
    </xf>
    <xf numFmtId="3" fontId="0" fillId="0" borderId="16" xfId="0" applyNumberFormat="1" applyFont="1" applyFill="1" applyBorder="1"/>
    <xf numFmtId="0" fontId="6" fillId="0" borderId="16" xfId="20" applyFont="1" applyFill="1" applyBorder="1">
      <alignment/>
      <protection/>
    </xf>
    <xf numFmtId="0" fontId="3" fillId="0" borderId="16" xfId="20" applyFont="1" applyFill="1" applyBorder="1">
      <alignment/>
      <protection/>
    </xf>
    <xf numFmtId="0" fontId="4" fillId="0" borderId="17" xfId="0" applyFont="1" applyFill="1" applyBorder="1"/>
    <xf numFmtId="3" fontId="0" fillId="0" borderId="10" xfId="0" applyNumberFormat="1" applyFont="1" applyFill="1" applyBorder="1"/>
    <xf numFmtId="0" fontId="6" fillId="0" borderId="18" xfId="20" applyFont="1" applyFill="1" applyBorder="1" applyAlignment="1">
      <alignment horizontal="center" vertical="center" wrapText="1" shrinkToFit="1"/>
      <protection/>
    </xf>
    <xf numFmtId="3" fontId="0" fillId="0" borderId="7" xfId="0" applyNumberFormat="1" applyFont="1" applyFill="1" applyBorder="1"/>
    <xf numFmtId="0" fontId="6" fillId="0" borderId="19" xfId="0" applyFont="1" applyFill="1" applyBorder="1" applyAlignment="1">
      <alignment/>
    </xf>
    <xf numFmtId="3" fontId="6" fillId="0" borderId="20" xfId="20" applyNumberFormat="1" applyFont="1" applyFill="1" applyBorder="1">
      <alignment/>
      <protection/>
    </xf>
    <xf numFmtId="0" fontId="6" fillId="0" borderId="20" xfId="20" applyFont="1" applyFill="1" applyBorder="1" applyAlignment="1">
      <alignment horizontal="right"/>
      <protection/>
    </xf>
    <xf numFmtId="3" fontId="0" fillId="0" borderId="20" xfId="0" applyNumberFormat="1" applyFont="1" applyFill="1" applyBorder="1"/>
    <xf numFmtId="0" fontId="6" fillId="0" borderId="20" xfId="20" applyFont="1" applyFill="1" applyBorder="1">
      <alignment/>
      <protection/>
    </xf>
    <xf numFmtId="0" fontId="3" fillId="0" borderId="20" xfId="20" applyFont="1" applyFill="1" applyBorder="1">
      <alignment/>
      <protection/>
    </xf>
    <xf numFmtId="0" fontId="4" fillId="0" borderId="21" xfId="0" applyFont="1" applyFill="1" applyBorder="1"/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20" applyFont="1" applyFill="1" applyBorder="1" applyAlignment="1">
      <alignment horizontal="center" vertical="center" wrapText="1" shrinkToFit="1"/>
      <protection/>
    </xf>
    <xf numFmtId="0" fontId="6" fillId="0" borderId="6" xfId="20" applyFont="1" applyFill="1" applyBorder="1" applyAlignment="1">
      <alignment horizontal="center" vertical="center" wrapText="1" shrinkToFit="1"/>
      <protection/>
    </xf>
    <xf numFmtId="0" fontId="6" fillId="0" borderId="25" xfId="20" applyFont="1" applyFill="1" applyBorder="1" applyAlignment="1">
      <alignment horizontal="center" vertical="center" wrapText="1" shrinkToFit="1"/>
      <protection/>
    </xf>
    <xf numFmtId="0" fontId="6" fillId="0" borderId="26" xfId="20" applyFont="1" applyFill="1" applyBorder="1" applyAlignment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1"/>
  <sheetViews>
    <sheetView tabSelected="1" workbookViewId="0" topLeftCell="A61">
      <selection activeCell="D126" sqref="D126"/>
    </sheetView>
  </sheetViews>
  <sheetFormatPr defaultColWidth="9.140625" defaultRowHeight="15"/>
  <cols>
    <col min="1" max="1" width="13.57421875" style="0" customWidth="1"/>
    <col min="2" max="2" width="50.140625" style="0" customWidth="1"/>
    <col min="3" max="3" width="13.7109375" style="0" customWidth="1"/>
    <col min="4" max="4" width="9.7109375" style="0" customWidth="1"/>
    <col min="5" max="5" width="9.8515625" style="0" customWidth="1"/>
    <col min="6" max="6" width="11.57421875" style="0" customWidth="1"/>
    <col min="7" max="7" width="9.421875" style="0" customWidth="1"/>
    <col min="8" max="8" width="10.7109375" style="0" customWidth="1"/>
    <col min="9" max="9" width="9.7109375" style="0" customWidth="1"/>
    <col min="10" max="10" width="10.28125" style="0" customWidth="1"/>
    <col min="11" max="11" width="10.8515625" style="0" customWidth="1"/>
    <col min="12" max="12" width="10.00390625" style="0" customWidth="1"/>
    <col min="13" max="13" width="11.8515625" style="0" customWidth="1"/>
  </cols>
  <sheetData>
    <row r="1" ht="15.75" thickBot="1"/>
    <row r="2" spans="1:13" ht="15.75" thickBot="1">
      <c r="A2" s="55" t="s">
        <v>42</v>
      </c>
      <c r="B2" s="56"/>
      <c r="C2" s="56"/>
      <c r="D2" s="57"/>
      <c r="E2" s="1"/>
      <c r="F2" s="2"/>
      <c r="G2" s="3"/>
      <c r="H2" s="3"/>
      <c r="I2" s="2"/>
      <c r="J2" s="3"/>
      <c r="K2" s="2"/>
      <c r="L2" s="3"/>
      <c r="M2" s="3"/>
    </row>
    <row r="3" spans="1:13" ht="15.75" thickBot="1">
      <c r="A3" s="3"/>
      <c r="B3" s="3"/>
      <c r="C3" s="3"/>
      <c r="D3" s="3"/>
      <c r="E3" s="3"/>
      <c r="F3" s="2"/>
      <c r="G3" s="3"/>
      <c r="H3" s="58" t="s">
        <v>0</v>
      </c>
      <c r="I3" s="58"/>
      <c r="J3" s="58" t="s">
        <v>1</v>
      </c>
      <c r="K3" s="58"/>
      <c r="L3" s="3"/>
      <c r="M3" s="3"/>
    </row>
    <row r="4" spans="1:13" ht="45.75" thickBo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8" t="s">
        <v>9</v>
      </c>
      <c r="K4" s="9" t="s">
        <v>10</v>
      </c>
      <c r="L4" s="7" t="s">
        <v>11</v>
      </c>
      <c r="M4" s="10" t="s">
        <v>12</v>
      </c>
    </row>
    <row r="5" spans="1:13" ht="15.75" thickBot="1">
      <c r="A5" s="36" t="s">
        <v>43</v>
      </c>
      <c r="B5" s="37" t="s">
        <v>44</v>
      </c>
      <c r="C5" s="11" t="s">
        <v>13</v>
      </c>
      <c r="D5" s="12">
        <v>200</v>
      </c>
      <c r="E5" s="12">
        <v>200</v>
      </c>
      <c r="F5" s="13">
        <v>312</v>
      </c>
      <c r="G5" s="14"/>
      <c r="H5" s="14"/>
      <c r="I5" s="12">
        <f aca="true" t="shared" si="0" ref="I5:I20">F5*H5</f>
        <v>0</v>
      </c>
      <c r="J5" s="15"/>
      <c r="K5" s="12">
        <f aca="true" t="shared" si="1" ref="K5:K20">F5*J5</f>
        <v>0</v>
      </c>
      <c r="L5" s="14"/>
      <c r="M5" s="16"/>
    </row>
    <row r="6" spans="1:13" ht="15">
      <c r="A6" s="59" t="s">
        <v>45</v>
      </c>
      <c r="B6" s="38" t="s">
        <v>46</v>
      </c>
      <c r="C6" s="39" t="s">
        <v>13</v>
      </c>
      <c r="D6" s="40">
        <v>80</v>
      </c>
      <c r="E6" s="40">
        <v>80</v>
      </c>
      <c r="F6" s="41">
        <v>7245</v>
      </c>
      <c r="G6" s="42"/>
      <c r="H6" s="42"/>
      <c r="I6" s="40">
        <f t="shared" si="0"/>
        <v>0</v>
      </c>
      <c r="J6" s="43"/>
      <c r="K6" s="40">
        <f t="shared" si="1"/>
        <v>0</v>
      </c>
      <c r="L6" s="42"/>
      <c r="M6" s="44"/>
    </row>
    <row r="7" spans="1:13" ht="15.75" thickBot="1">
      <c r="A7" s="60"/>
      <c r="B7" s="17" t="s">
        <v>47</v>
      </c>
      <c r="C7" s="18" t="s">
        <v>13</v>
      </c>
      <c r="D7" s="19">
        <v>80</v>
      </c>
      <c r="E7" s="19">
        <v>80</v>
      </c>
      <c r="F7" s="45">
        <v>486</v>
      </c>
      <c r="G7" s="20"/>
      <c r="H7" s="20"/>
      <c r="I7" s="19">
        <f t="shared" si="0"/>
        <v>0</v>
      </c>
      <c r="J7" s="21"/>
      <c r="K7" s="19">
        <f t="shared" si="1"/>
        <v>0</v>
      </c>
      <c r="L7" s="20"/>
      <c r="M7" s="22"/>
    </row>
    <row r="8" spans="1:13" ht="15.75" thickBot="1">
      <c r="A8" s="36" t="s">
        <v>48</v>
      </c>
      <c r="B8" s="17" t="s">
        <v>49</v>
      </c>
      <c r="C8" s="18" t="s">
        <v>13</v>
      </c>
      <c r="D8" s="19">
        <v>80</v>
      </c>
      <c r="E8" s="19">
        <v>80</v>
      </c>
      <c r="F8" s="45">
        <v>9771</v>
      </c>
      <c r="G8" s="42"/>
      <c r="H8" s="42"/>
      <c r="I8" s="40">
        <f t="shared" si="0"/>
        <v>0</v>
      </c>
      <c r="J8" s="43"/>
      <c r="K8" s="40">
        <f t="shared" si="1"/>
        <v>0</v>
      </c>
      <c r="L8" s="42"/>
      <c r="M8" s="44"/>
    </row>
    <row r="9" spans="1:13" ht="15">
      <c r="A9" s="59" t="s">
        <v>50</v>
      </c>
      <c r="B9" s="38" t="s">
        <v>51</v>
      </c>
      <c r="C9" s="39" t="s">
        <v>13</v>
      </c>
      <c r="D9" s="40">
        <v>250</v>
      </c>
      <c r="E9" s="40">
        <v>250</v>
      </c>
      <c r="F9" s="41">
        <v>1407</v>
      </c>
      <c r="G9" s="42"/>
      <c r="H9" s="42"/>
      <c r="I9" s="40">
        <f t="shared" si="0"/>
        <v>0</v>
      </c>
      <c r="J9" s="43"/>
      <c r="K9" s="40">
        <f t="shared" si="1"/>
        <v>0</v>
      </c>
      <c r="L9" s="42"/>
      <c r="M9" s="44"/>
    </row>
    <row r="10" spans="1:13" ht="15.75" thickBot="1">
      <c r="A10" s="60"/>
      <c r="B10" s="17" t="s">
        <v>52</v>
      </c>
      <c r="C10" s="18" t="s">
        <v>13</v>
      </c>
      <c r="D10" s="19">
        <v>500</v>
      </c>
      <c r="E10" s="19">
        <v>500</v>
      </c>
      <c r="F10" s="45">
        <v>3852</v>
      </c>
      <c r="G10" s="20"/>
      <c r="H10" s="20"/>
      <c r="I10" s="19">
        <f t="shared" si="0"/>
        <v>0</v>
      </c>
      <c r="J10" s="21"/>
      <c r="K10" s="19">
        <f t="shared" si="1"/>
        <v>0</v>
      </c>
      <c r="L10" s="20"/>
      <c r="M10" s="22"/>
    </row>
    <row r="11" spans="1:13" ht="15.75" thickBot="1">
      <c r="A11" s="46" t="s">
        <v>53</v>
      </c>
      <c r="B11" s="23" t="s">
        <v>54</v>
      </c>
      <c r="C11" s="11" t="s">
        <v>13</v>
      </c>
      <c r="D11" s="12">
        <v>500</v>
      </c>
      <c r="E11" s="12">
        <v>500</v>
      </c>
      <c r="F11" s="47">
        <v>7362</v>
      </c>
      <c r="G11" s="14"/>
      <c r="H11" s="14"/>
      <c r="I11" s="12">
        <f t="shared" si="0"/>
        <v>0</v>
      </c>
      <c r="J11" s="15"/>
      <c r="K11" s="12">
        <f t="shared" si="1"/>
        <v>0</v>
      </c>
      <c r="L11" s="14"/>
      <c r="M11" s="16"/>
    </row>
    <row r="12" spans="1:13" ht="15.75" thickBot="1">
      <c r="A12" s="46" t="s">
        <v>55</v>
      </c>
      <c r="B12" s="23" t="s">
        <v>56</v>
      </c>
      <c r="C12" s="11" t="s">
        <v>13</v>
      </c>
      <c r="D12" s="12">
        <v>200</v>
      </c>
      <c r="E12" s="12">
        <v>200</v>
      </c>
      <c r="F12" s="47">
        <v>660</v>
      </c>
      <c r="G12" s="14"/>
      <c r="H12" s="14"/>
      <c r="I12" s="12">
        <f t="shared" si="0"/>
        <v>0</v>
      </c>
      <c r="J12" s="15"/>
      <c r="K12" s="12">
        <f t="shared" si="1"/>
        <v>0</v>
      </c>
      <c r="L12" s="14"/>
      <c r="M12" s="16"/>
    </row>
    <row r="13" spans="1:13" ht="15">
      <c r="A13" s="59" t="s">
        <v>57</v>
      </c>
      <c r="B13" s="38" t="s">
        <v>58</v>
      </c>
      <c r="C13" s="39" t="s">
        <v>13</v>
      </c>
      <c r="D13" s="40">
        <v>80</v>
      </c>
      <c r="E13" s="40">
        <v>80</v>
      </c>
      <c r="F13" s="41">
        <v>2760</v>
      </c>
      <c r="G13" s="42"/>
      <c r="H13" s="42"/>
      <c r="I13" s="40">
        <f t="shared" si="0"/>
        <v>0</v>
      </c>
      <c r="J13" s="43"/>
      <c r="K13" s="40">
        <f t="shared" si="1"/>
        <v>0</v>
      </c>
      <c r="L13" s="42"/>
      <c r="M13" s="44"/>
    </row>
    <row r="14" spans="1:13" ht="15">
      <c r="A14" s="61"/>
      <c r="B14" s="48" t="s">
        <v>59</v>
      </c>
      <c r="C14" s="49" t="s">
        <v>13</v>
      </c>
      <c r="D14" s="50">
        <v>250</v>
      </c>
      <c r="E14" s="50">
        <v>250</v>
      </c>
      <c r="F14" s="51">
        <v>1530</v>
      </c>
      <c r="G14" s="52"/>
      <c r="H14" s="52"/>
      <c r="I14" s="50">
        <f t="shared" si="0"/>
        <v>0</v>
      </c>
      <c r="J14" s="53"/>
      <c r="K14" s="50">
        <f t="shared" si="1"/>
        <v>0</v>
      </c>
      <c r="L14" s="52"/>
      <c r="M14" s="54"/>
    </row>
    <row r="15" spans="1:13" ht="15">
      <c r="A15" s="61"/>
      <c r="B15" s="48" t="s">
        <v>60</v>
      </c>
      <c r="C15" s="49" t="s">
        <v>13</v>
      </c>
      <c r="D15" s="50">
        <v>80</v>
      </c>
      <c r="E15" s="50">
        <v>80</v>
      </c>
      <c r="F15" s="51">
        <v>261</v>
      </c>
      <c r="G15" s="52"/>
      <c r="H15" s="52"/>
      <c r="I15" s="50">
        <f t="shared" si="0"/>
        <v>0</v>
      </c>
      <c r="J15" s="53"/>
      <c r="K15" s="50">
        <f t="shared" si="1"/>
        <v>0</v>
      </c>
      <c r="L15" s="52"/>
      <c r="M15" s="54"/>
    </row>
    <row r="16" spans="1:13" ht="15">
      <c r="A16" s="61"/>
      <c r="B16" s="48" t="s">
        <v>61</v>
      </c>
      <c r="C16" s="49" t="s">
        <v>13</v>
      </c>
      <c r="D16" s="50">
        <v>250</v>
      </c>
      <c r="E16" s="50">
        <v>250</v>
      </c>
      <c r="F16" s="51">
        <v>120</v>
      </c>
      <c r="G16" s="52"/>
      <c r="H16" s="52"/>
      <c r="I16" s="50">
        <f t="shared" si="0"/>
        <v>0</v>
      </c>
      <c r="J16" s="53"/>
      <c r="K16" s="50">
        <f t="shared" si="1"/>
        <v>0</v>
      </c>
      <c r="L16" s="52"/>
      <c r="M16" s="54"/>
    </row>
    <row r="17" spans="1:13" ht="15">
      <c r="A17" s="61"/>
      <c r="B17" s="48" t="s">
        <v>62</v>
      </c>
      <c r="C17" s="49" t="s">
        <v>13</v>
      </c>
      <c r="D17" s="50">
        <v>80</v>
      </c>
      <c r="E17" s="50">
        <v>80</v>
      </c>
      <c r="F17" s="51">
        <v>2865</v>
      </c>
      <c r="G17" s="52"/>
      <c r="H17" s="52"/>
      <c r="I17" s="50">
        <f t="shared" si="0"/>
        <v>0</v>
      </c>
      <c r="J17" s="53"/>
      <c r="K17" s="50">
        <f t="shared" si="1"/>
        <v>0</v>
      </c>
      <c r="L17" s="52"/>
      <c r="M17" s="54"/>
    </row>
    <row r="18" spans="1:13" ht="15.75" thickBot="1">
      <c r="A18" s="60"/>
      <c r="B18" s="17" t="s">
        <v>63</v>
      </c>
      <c r="C18" s="18" t="s">
        <v>64</v>
      </c>
      <c r="D18" s="19">
        <v>500</v>
      </c>
      <c r="E18" s="19">
        <v>500</v>
      </c>
      <c r="F18" s="45">
        <v>2076</v>
      </c>
      <c r="G18" s="20"/>
      <c r="H18" s="20"/>
      <c r="I18" s="19">
        <f t="shared" si="0"/>
        <v>0</v>
      </c>
      <c r="J18" s="21"/>
      <c r="K18" s="19">
        <f t="shared" si="1"/>
        <v>0</v>
      </c>
      <c r="L18" s="20"/>
      <c r="M18" s="22"/>
    </row>
    <row r="19" spans="1:13" ht="15">
      <c r="A19" s="59" t="s">
        <v>65</v>
      </c>
      <c r="B19" s="38" t="s">
        <v>66</v>
      </c>
      <c r="C19" s="39" t="s">
        <v>13</v>
      </c>
      <c r="D19" s="40">
        <v>100</v>
      </c>
      <c r="E19" s="40">
        <v>100</v>
      </c>
      <c r="F19" s="41">
        <v>15582</v>
      </c>
      <c r="G19" s="42"/>
      <c r="H19" s="42"/>
      <c r="I19" s="40">
        <f t="shared" si="0"/>
        <v>0</v>
      </c>
      <c r="J19" s="43"/>
      <c r="K19" s="40">
        <f t="shared" si="1"/>
        <v>0</v>
      </c>
      <c r="L19" s="42"/>
      <c r="M19" s="44"/>
    </row>
    <row r="20" spans="1:13" ht="15.75" thickBot="1">
      <c r="A20" s="60"/>
      <c r="B20" s="17" t="s">
        <v>67</v>
      </c>
      <c r="C20" s="18" t="s">
        <v>13</v>
      </c>
      <c r="D20" s="19">
        <v>200</v>
      </c>
      <c r="E20" s="19">
        <v>200</v>
      </c>
      <c r="F20" s="45">
        <v>9135</v>
      </c>
      <c r="G20" s="20"/>
      <c r="H20" s="20"/>
      <c r="I20" s="19">
        <f t="shared" si="0"/>
        <v>0</v>
      </c>
      <c r="J20" s="21"/>
      <c r="K20" s="19">
        <f t="shared" si="1"/>
        <v>0</v>
      </c>
      <c r="L20" s="20"/>
      <c r="M20" s="22"/>
    </row>
    <row r="21" spans="1:13" ht="15.75" thickBot="1">
      <c r="A21" s="24"/>
      <c r="B21" s="25"/>
      <c r="C21" s="25"/>
      <c r="D21" s="26"/>
      <c r="E21" s="26"/>
      <c r="F21" s="27"/>
      <c r="G21" s="28"/>
      <c r="H21" s="28"/>
      <c r="I21" s="29">
        <f>SUM(I5:I20)</f>
        <v>0</v>
      </c>
      <c r="J21" s="30"/>
      <c r="K21" s="31">
        <f>SUM(K5:K20)</f>
        <v>0</v>
      </c>
      <c r="L21" s="24"/>
      <c r="M21" s="24"/>
    </row>
    <row r="23" ht="15">
      <c r="A23" t="s">
        <v>14</v>
      </c>
    </row>
    <row r="26" ht="15">
      <c r="B26" s="32" t="s">
        <v>109</v>
      </c>
    </row>
    <row r="28" ht="15">
      <c r="B28" s="32" t="s">
        <v>106</v>
      </c>
    </row>
    <row r="29" ht="15">
      <c r="B29" s="32" t="s">
        <v>15</v>
      </c>
    </row>
    <row r="31" spans="2:3" ht="15">
      <c r="B31" t="s">
        <v>16</v>
      </c>
      <c r="C31" s="33"/>
    </row>
    <row r="32" ht="15">
      <c r="C32" s="33"/>
    </row>
    <row r="33" spans="2:3" ht="15">
      <c r="B33" t="s">
        <v>17</v>
      </c>
      <c r="C33" s="33"/>
    </row>
    <row r="34" spans="2:3" ht="15">
      <c r="B34" t="s">
        <v>18</v>
      </c>
      <c r="C34" s="33" t="s">
        <v>19</v>
      </c>
    </row>
    <row r="35" spans="2:3" ht="15">
      <c r="B35" t="s">
        <v>20</v>
      </c>
      <c r="C35" s="33" t="s">
        <v>21</v>
      </c>
    </row>
    <row r="37" ht="15">
      <c r="B37" t="s">
        <v>22</v>
      </c>
    </row>
    <row r="38" ht="15">
      <c r="B38" t="s">
        <v>23</v>
      </c>
    </row>
    <row r="40" ht="15">
      <c r="B40" s="32" t="s">
        <v>107</v>
      </c>
    </row>
    <row r="41" ht="15">
      <c r="B41" s="32" t="s">
        <v>24</v>
      </c>
    </row>
    <row r="42" ht="15">
      <c r="B42" t="s">
        <v>25</v>
      </c>
    </row>
    <row r="44" spans="2:4" ht="15">
      <c r="B44" t="s">
        <v>26</v>
      </c>
      <c r="C44" s="33"/>
      <c r="D44" s="33"/>
    </row>
    <row r="45" spans="3:4" ht="15">
      <c r="C45" s="33"/>
      <c r="D45" s="33"/>
    </row>
    <row r="46" spans="2:4" ht="15">
      <c r="B46" t="s">
        <v>27</v>
      </c>
      <c r="C46" s="34">
        <v>0.042</v>
      </c>
      <c r="D46" s="34">
        <v>0.084</v>
      </c>
    </row>
    <row r="47" spans="2:4" ht="15">
      <c r="B47" t="s">
        <v>28</v>
      </c>
      <c r="C47" s="33" t="s">
        <v>29</v>
      </c>
      <c r="D47" s="33" t="s">
        <v>30</v>
      </c>
    </row>
    <row r="48" spans="2:4" ht="15">
      <c r="B48" t="s">
        <v>20</v>
      </c>
      <c r="C48" s="33" t="s">
        <v>31</v>
      </c>
      <c r="D48" s="33" t="s">
        <v>31</v>
      </c>
    </row>
    <row r="49" spans="3:4" ht="15">
      <c r="C49" s="33"/>
      <c r="D49" s="33"/>
    </row>
    <row r="50" spans="2:4" ht="15">
      <c r="B50" t="s">
        <v>32</v>
      </c>
      <c r="C50" s="33"/>
      <c r="D50" s="33"/>
    </row>
    <row r="51" spans="2:4" ht="15">
      <c r="B51" t="s">
        <v>33</v>
      </c>
      <c r="C51" s="33"/>
      <c r="D51" s="33"/>
    </row>
    <row r="53" ht="15">
      <c r="B53" s="32" t="s">
        <v>108</v>
      </c>
    </row>
    <row r="54" ht="15">
      <c r="B54" s="32" t="s">
        <v>34</v>
      </c>
    </row>
    <row r="55" spans="3:4" ht="15">
      <c r="C55" s="33"/>
      <c r="D55" s="33"/>
    </row>
    <row r="56" spans="2:4" ht="15">
      <c r="B56" t="s">
        <v>35</v>
      </c>
      <c r="C56" s="33"/>
      <c r="D56" s="33"/>
    </row>
    <row r="57" spans="3:4" ht="15">
      <c r="C57" s="33"/>
      <c r="D57" s="33"/>
    </row>
    <row r="58" spans="2:4" ht="15">
      <c r="B58" t="s">
        <v>36</v>
      </c>
      <c r="C58" s="34">
        <v>0.0585</v>
      </c>
      <c r="D58" s="35">
        <v>0.1</v>
      </c>
    </row>
    <row r="59" spans="2:4" ht="15">
      <c r="B59" t="s">
        <v>37</v>
      </c>
      <c r="C59" s="33" t="s">
        <v>38</v>
      </c>
      <c r="D59" s="33" t="s">
        <v>39</v>
      </c>
    </row>
    <row r="60" spans="2:4" ht="15">
      <c r="B60" t="s">
        <v>20</v>
      </c>
      <c r="C60" s="33" t="s">
        <v>40</v>
      </c>
      <c r="D60" s="33" t="s">
        <v>21</v>
      </c>
    </row>
    <row r="62" ht="15">
      <c r="B62" t="s">
        <v>41</v>
      </c>
    </row>
    <row r="63" ht="15">
      <c r="B63" t="s">
        <v>33</v>
      </c>
    </row>
    <row r="65" ht="15">
      <c r="B65" s="32" t="s">
        <v>68</v>
      </c>
    </row>
    <row r="66" ht="15">
      <c r="B66" s="32" t="s">
        <v>69</v>
      </c>
    </row>
    <row r="68" ht="15">
      <c r="B68" t="s">
        <v>70</v>
      </c>
    </row>
    <row r="70" ht="15">
      <c r="B70" t="s">
        <v>17</v>
      </c>
    </row>
    <row r="71" spans="2:3" ht="15">
      <c r="B71" t="s">
        <v>71</v>
      </c>
      <c r="C71" s="33" t="s">
        <v>72</v>
      </c>
    </row>
    <row r="72" spans="2:3" ht="15">
      <c r="B72" t="s">
        <v>73</v>
      </c>
      <c r="C72" s="33" t="s">
        <v>74</v>
      </c>
    </row>
    <row r="73" spans="2:3" ht="15">
      <c r="B73" t="s">
        <v>20</v>
      </c>
      <c r="C73" s="33" t="s">
        <v>75</v>
      </c>
    </row>
    <row r="74" ht="15">
      <c r="C74" s="33"/>
    </row>
    <row r="75" ht="15">
      <c r="B75" t="s">
        <v>76</v>
      </c>
    </row>
    <row r="76" ht="15">
      <c r="B76" t="s">
        <v>33</v>
      </c>
    </row>
    <row r="78" ht="15">
      <c r="B78" s="32" t="s">
        <v>77</v>
      </c>
    </row>
    <row r="79" ht="15">
      <c r="B79" s="32" t="s">
        <v>78</v>
      </c>
    </row>
    <row r="81" ht="15">
      <c r="B81" t="s">
        <v>35</v>
      </c>
    </row>
    <row r="82" ht="15">
      <c r="C82" s="33"/>
    </row>
    <row r="83" spans="2:3" ht="15">
      <c r="B83" t="s">
        <v>17</v>
      </c>
      <c r="C83" s="33"/>
    </row>
    <row r="84" spans="2:3" ht="15">
      <c r="B84" t="s">
        <v>71</v>
      </c>
      <c r="C84" s="33" t="s">
        <v>79</v>
      </c>
    </row>
    <row r="85" spans="2:3" ht="15">
      <c r="B85" t="s">
        <v>18</v>
      </c>
      <c r="C85" s="33" t="s">
        <v>80</v>
      </c>
    </row>
    <row r="86" spans="2:3" ht="15">
      <c r="B86" t="s">
        <v>81</v>
      </c>
      <c r="C86" s="33" t="s">
        <v>82</v>
      </c>
    </row>
    <row r="87" spans="2:3" ht="15">
      <c r="B87" t="s">
        <v>20</v>
      </c>
      <c r="C87" s="33" t="s">
        <v>21</v>
      </c>
    </row>
    <row r="89" ht="15">
      <c r="B89" t="s">
        <v>83</v>
      </c>
    </row>
    <row r="90" ht="15">
      <c r="B90" t="s">
        <v>84</v>
      </c>
    </row>
    <row r="91" ht="15">
      <c r="B91" t="s">
        <v>85</v>
      </c>
    </row>
    <row r="92" ht="15">
      <c r="B92" t="s">
        <v>33</v>
      </c>
    </row>
    <row r="94" ht="15">
      <c r="B94" s="32" t="s">
        <v>86</v>
      </c>
    </row>
    <row r="95" ht="15">
      <c r="B95" s="32" t="s">
        <v>87</v>
      </c>
    </row>
    <row r="97" ht="15">
      <c r="B97" t="s">
        <v>35</v>
      </c>
    </row>
    <row r="98" ht="15">
      <c r="C98" s="33"/>
    </row>
    <row r="99" spans="2:3" ht="15">
      <c r="B99" t="s">
        <v>17</v>
      </c>
      <c r="C99" s="33"/>
    </row>
    <row r="100" spans="2:3" ht="15">
      <c r="B100" t="s">
        <v>88</v>
      </c>
      <c r="C100" s="33" t="s">
        <v>89</v>
      </c>
    </row>
    <row r="101" spans="2:3" ht="15">
      <c r="B101" t="s">
        <v>90</v>
      </c>
      <c r="C101" s="33" t="s">
        <v>91</v>
      </c>
    </row>
    <row r="102" spans="2:3" ht="15">
      <c r="B102" t="s">
        <v>20</v>
      </c>
      <c r="C102" s="33" t="s">
        <v>21</v>
      </c>
    </row>
    <row r="103" ht="15">
      <c r="C103" s="33"/>
    </row>
    <row r="104" ht="15">
      <c r="B104" t="s">
        <v>92</v>
      </c>
    </row>
    <row r="105" ht="15">
      <c r="B105" t="s">
        <v>93</v>
      </c>
    </row>
    <row r="107" ht="15">
      <c r="B107" s="32" t="s">
        <v>94</v>
      </c>
    </row>
    <row r="108" ht="15">
      <c r="B108" s="32" t="s">
        <v>95</v>
      </c>
    </row>
    <row r="110" ht="15">
      <c r="B110" t="s">
        <v>70</v>
      </c>
    </row>
    <row r="112" spans="2:5" ht="15">
      <c r="B112" t="s">
        <v>96</v>
      </c>
      <c r="C112" s="35">
        <v>0.1</v>
      </c>
      <c r="D112" s="35">
        <v>0.2</v>
      </c>
      <c r="E112" s="35">
        <v>0.4</v>
      </c>
    </row>
    <row r="113" spans="2:5" ht="15">
      <c r="B113" t="s">
        <v>97</v>
      </c>
      <c r="C113" s="33" t="s">
        <v>39</v>
      </c>
      <c r="D113" s="33" t="s">
        <v>98</v>
      </c>
      <c r="E113" s="33" t="s">
        <v>99</v>
      </c>
    </row>
    <row r="114" spans="2:5" ht="15">
      <c r="B114" t="s">
        <v>20</v>
      </c>
      <c r="C114" s="33" t="s">
        <v>21</v>
      </c>
      <c r="D114" s="33" t="s">
        <v>21</v>
      </c>
      <c r="E114" s="33" t="s">
        <v>21</v>
      </c>
    </row>
    <row r="117" ht="15">
      <c r="B117" t="s">
        <v>100</v>
      </c>
    </row>
    <row r="118" ht="15">
      <c r="B118" t="s">
        <v>101</v>
      </c>
    </row>
    <row r="119" ht="15">
      <c r="B119" t="s">
        <v>33</v>
      </c>
    </row>
    <row r="121" ht="15">
      <c r="B121" s="32" t="s">
        <v>102</v>
      </c>
    </row>
    <row r="122" ht="15">
      <c r="B122" s="32" t="s">
        <v>103</v>
      </c>
    </row>
    <row r="124" ht="15">
      <c r="B124" t="s">
        <v>26</v>
      </c>
    </row>
    <row r="126" ht="15">
      <c r="B126" t="s">
        <v>17</v>
      </c>
    </row>
    <row r="127" spans="2:3" ht="15">
      <c r="B127" t="s">
        <v>104</v>
      </c>
      <c r="C127" s="33" t="s">
        <v>98</v>
      </c>
    </row>
    <row r="128" spans="2:3" ht="15">
      <c r="B128" t="s">
        <v>20</v>
      </c>
      <c r="C128" s="33" t="s">
        <v>21</v>
      </c>
    </row>
    <row r="130" ht="15">
      <c r="B130" t="s">
        <v>105</v>
      </c>
    </row>
    <row r="131" ht="15">
      <c r="B131" t="s">
        <v>33</v>
      </c>
    </row>
  </sheetData>
  <mergeCells count="7">
    <mergeCell ref="A19:A20"/>
    <mergeCell ref="A2:D2"/>
    <mergeCell ref="H3:I3"/>
    <mergeCell ref="J3:K3"/>
    <mergeCell ref="A6:A7"/>
    <mergeCell ref="A9:A10"/>
    <mergeCell ref="A13:A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dcterms:created xsi:type="dcterms:W3CDTF">2018-08-24T11:35:54Z</dcterms:created>
  <dcterms:modified xsi:type="dcterms:W3CDTF">2018-08-24T12:27:45Z</dcterms:modified>
  <cp:category/>
  <cp:version/>
  <cp:contentType/>
  <cp:contentStatus/>
</cp:coreProperties>
</file>