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! 1 Buffer 25\VZ 2026\03_Obnovení služeb Microsoft Software Assurance 2026\03_Přílohy k ZD\"/>
    </mc:Choice>
  </mc:AlternateContent>
  <xr:revisionPtr revIDLastSave="0" documentId="13_ncr:1_{6BCC4AB4-66B6-457C-8BA4-B32B0A27990E}" xr6:coauthVersionLast="36" xr6:coauthVersionMax="47" xr10:uidLastSave="{00000000-0000-0000-0000-000000000000}"/>
  <bookViews>
    <workbookView xWindow="-122" yWindow="-122" windowWidth="24235" windowHeight="17647" xr2:uid="{00000000-000D-0000-FFFF-FFFF00000000}"/>
  </bookViews>
  <sheets>
    <sheet name="Rozklad nabídkové ceny" sheetId="6" r:id="rId1"/>
  </sheets>
  <definedNames>
    <definedName name="_xlnm._FilterDatabase" localSheetId="0" hidden="1">'Rozklad nabídkové ceny'!#REF!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5" i="6" l="1"/>
  <c r="E34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27" i="6" s="1"/>
  <c r="E32" i="6" s="1"/>
</calcChain>
</file>

<file path=xl/sharedStrings.xml><?xml version="1.0" encoding="utf-8"?>
<sst xmlns="http://schemas.openxmlformats.org/spreadsheetml/2006/main" count="60" uniqueCount="52">
  <si>
    <t>Příloha č. 5</t>
  </si>
  <si>
    <t>Rozklad nabídkové ceny</t>
  </si>
  <si>
    <t>Veřejná zakázka  "Obnovení služeb Microsoft Software Assurance 2026"</t>
  </si>
  <si>
    <t xml:space="preserve"> Název účastníka</t>
  </si>
  <si>
    <t xml:space="preserve"> IČ účastníka</t>
  </si>
  <si>
    <t>Účastník doplní ceny ve sloupcích "G" a "H"</t>
  </si>
  <si>
    <t>A</t>
  </si>
  <si>
    <t>B</t>
  </si>
  <si>
    <t xml:space="preserve">C </t>
  </si>
  <si>
    <t>D</t>
  </si>
  <si>
    <t>E</t>
  </si>
  <si>
    <t>F</t>
  </si>
  <si>
    <t>G</t>
  </si>
  <si>
    <t>H</t>
  </si>
  <si>
    <t>Č.</t>
  </si>
  <si>
    <t>Katalogový název produktu</t>
  </si>
  <si>
    <t>Počáteční datum období</t>
  </si>
  <si>
    <t>Koncové datum období</t>
  </si>
  <si>
    <t>Počet</t>
  </si>
  <si>
    <t>JEDNOTKOVÁ nabídková cena bez DPH [v Kč]</t>
  </si>
  <si>
    <t>CELKOVÁ nabídková cena bez DPH [v Kč]</t>
  </si>
  <si>
    <t>AAA-03501</t>
  </si>
  <si>
    <t>Office Std Dev SftSA</t>
  </si>
  <si>
    <t>AAA-03511</t>
  </si>
  <si>
    <t>Office Pro+ Dev SftSA</t>
  </si>
  <si>
    <t>AAA-03753</t>
  </si>
  <si>
    <t>SQL Server Std Core 2 SftSA</t>
  </si>
  <si>
    <t>AAA-03758</t>
  </si>
  <si>
    <t>SQL Server Ent Core 2 SftSA</t>
  </si>
  <si>
    <t>AAA-03790</t>
  </si>
  <si>
    <t>Win Server User CALSA</t>
  </si>
  <si>
    <t>AAA-03917</t>
  </si>
  <si>
    <t>Visio Pro Dev SftSA</t>
  </si>
  <si>
    <t>AAA-12378</t>
  </si>
  <si>
    <t>Windows ENTpD Dev UpSA</t>
  </si>
  <si>
    <t>AAA-12599</t>
  </si>
  <si>
    <t>VisStudio PMSDN User SftSA</t>
  </si>
  <si>
    <t>AAA-28640</t>
  </si>
  <si>
    <t>Win Server Std Core 2 SftSA</t>
  </si>
  <si>
    <t>AAA-30385</t>
  </si>
  <si>
    <t>Win Server Datcr Core 2 SftSA</t>
  </si>
  <si>
    <t>AAA-04001</t>
  </si>
  <si>
    <t>Win Server Svr ECSA</t>
  </si>
  <si>
    <t xml:space="preserve"> CELKEM</t>
  </si>
  <si>
    <t>Účastník doplní ceny ve sloupci "B"</t>
  </si>
  <si>
    <t>CELKOVÁ NABÍDKOVÁ CENA</t>
  </si>
  <si>
    <t xml:space="preserve"> Celková nabídková cena bez DPH [v Kč]</t>
  </si>
  <si>
    <t xml:space="preserve"> Sazba DPH, která se vztahuje k nabídkové ceně [v %]</t>
  </si>
  <si>
    <t xml:space="preserve"> Výše DPH [v Kč]</t>
  </si>
  <si>
    <t xml:space="preserve"> Celková nabídková cena s DPH [v Kč]</t>
  </si>
  <si>
    <t>Datum a podpis osoby oprávněné jednat jménem či  za účastníka</t>
  </si>
  <si>
    <t>Part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</si>
</sst>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</cellStyleXfs>
  <cellXfs count="88">
    <xf numFmtId="0" fontId="0" fillId="0" borderId="0" xfId="0"/>
    <xf numFmtId="14" fontId="10" fillId="2" borderId="15" xfId="2" applyNumberFormat="1" applyFont="1" applyFill="1" applyBorder="1" applyAlignment="1">
      <alignment horizontal="center" vertical="center" wrapText="1"/>
    </xf>
    <xf numFmtId="0" fontId="1" fillId="0" borderId="0" xfId="4" applyAlignment="1">
      <alignment horizontal="center" vertical="center"/>
    </xf>
    <xf numFmtId="0" fontId="1" fillId="0" borderId="0" xfId="4" applyAlignment="1">
      <alignment vertical="center"/>
    </xf>
    <xf numFmtId="0" fontId="5" fillId="2" borderId="9" xfId="4" applyFont="1" applyFill="1" applyBorder="1" applyAlignment="1">
      <alignment horizontal="center" vertical="center"/>
    </xf>
    <xf numFmtId="0" fontId="5" fillId="2" borderId="10" xfId="4" applyFont="1" applyFill="1" applyBorder="1" applyAlignment="1">
      <alignment horizontal="center" vertical="center"/>
    </xf>
    <xf numFmtId="0" fontId="5" fillId="2" borderId="11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3" xfId="4" applyFont="1" applyFill="1" applyBorder="1" applyAlignment="1">
      <alignment horizontal="center" vertical="center" wrapText="1"/>
    </xf>
    <xf numFmtId="0" fontId="5" fillId="2" borderId="14" xfId="4" applyFont="1" applyFill="1" applyBorder="1" applyAlignment="1">
      <alignment horizontal="center" vertical="center" wrapText="1"/>
    </xf>
    <xf numFmtId="0" fontId="5" fillId="0" borderId="0" xfId="4" applyFont="1" applyAlignment="1">
      <alignment vertical="center"/>
    </xf>
    <xf numFmtId="0" fontId="1" fillId="2" borderId="3" xfId="4" applyFill="1" applyBorder="1" applyAlignment="1">
      <alignment horizontal="center" vertical="center" wrapText="1"/>
    </xf>
    <xf numFmtId="0" fontId="1" fillId="2" borderId="3" xfId="4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/>
    </xf>
    <xf numFmtId="164" fontId="1" fillId="3" borderId="3" xfId="4" applyNumberFormat="1" applyFill="1" applyBorder="1" applyAlignment="1">
      <alignment horizontal="center" vertical="center" wrapText="1"/>
    </xf>
    <xf numFmtId="164" fontId="1" fillId="3" borderId="4" xfId="4" applyNumberFormat="1" applyFill="1" applyBorder="1" applyAlignment="1">
      <alignment horizontal="center" vertical="center" wrapText="1"/>
    </xf>
    <xf numFmtId="0" fontId="1" fillId="2" borderId="16" xfId="4" applyFill="1" applyBorder="1" applyAlignment="1">
      <alignment horizontal="center" vertical="center"/>
    </xf>
    <xf numFmtId="0" fontId="1" fillId="2" borderId="17" xfId="4" applyFill="1" applyBorder="1" applyAlignment="1">
      <alignment horizontal="center" vertical="center"/>
    </xf>
    <xf numFmtId="0" fontId="1" fillId="2" borderId="17" xfId="4" applyFill="1" applyBorder="1" applyAlignment="1">
      <alignment vertical="center"/>
    </xf>
    <xf numFmtId="14" fontId="1" fillId="2" borderId="17" xfId="4" applyNumberFormat="1" applyFill="1" applyBorder="1" applyAlignment="1">
      <alignment horizontal="center" vertical="center"/>
    </xf>
    <xf numFmtId="164" fontId="1" fillId="3" borderId="17" xfId="4" applyNumberFormat="1" applyFill="1" applyBorder="1" applyAlignment="1">
      <alignment horizontal="center" vertical="center" wrapText="1"/>
    </xf>
    <xf numFmtId="164" fontId="1" fillId="3" borderId="18" xfId="4" applyNumberFormat="1" applyFill="1" applyBorder="1" applyAlignment="1">
      <alignment horizontal="center" vertical="center" wrapText="1"/>
    </xf>
    <xf numFmtId="0" fontId="1" fillId="2" borderId="19" xfId="4" applyFill="1" applyBorder="1" applyAlignment="1">
      <alignment horizontal="center" vertical="center"/>
    </xf>
    <xf numFmtId="0" fontId="1" fillId="2" borderId="20" xfId="4" applyFill="1" applyBorder="1" applyAlignment="1">
      <alignment horizontal="center" vertical="center"/>
    </xf>
    <xf numFmtId="0" fontId="1" fillId="2" borderId="20" xfId="4" applyFill="1" applyBorder="1" applyAlignment="1">
      <alignment vertical="center"/>
    </xf>
    <xf numFmtId="14" fontId="1" fillId="2" borderId="20" xfId="4" applyNumberFormat="1" applyFill="1" applyBorder="1" applyAlignment="1">
      <alignment horizontal="center" vertical="center"/>
    </xf>
    <xf numFmtId="164" fontId="1" fillId="3" borderId="20" xfId="4" applyNumberFormat="1" applyFill="1" applyBorder="1" applyAlignment="1">
      <alignment horizontal="center" vertical="center" wrapText="1"/>
    </xf>
    <xf numFmtId="164" fontId="1" fillId="3" borderId="21" xfId="4" applyNumberFormat="1" applyFill="1" applyBorder="1" applyAlignment="1">
      <alignment horizontal="center" vertical="center" wrapText="1"/>
    </xf>
    <xf numFmtId="0" fontId="1" fillId="2" borderId="22" xfId="4" applyFill="1" applyBorder="1" applyAlignment="1">
      <alignment horizontal="center" vertical="center"/>
    </xf>
    <xf numFmtId="0" fontId="1" fillId="2" borderId="23" xfId="4" applyFill="1" applyBorder="1" applyAlignment="1">
      <alignment horizontal="center" vertical="center"/>
    </xf>
    <xf numFmtId="0" fontId="1" fillId="2" borderId="23" xfId="4" applyFill="1" applyBorder="1" applyAlignment="1">
      <alignment vertical="center"/>
    </xf>
    <xf numFmtId="14" fontId="1" fillId="2" borderId="23" xfId="4" applyNumberFormat="1" applyFill="1" applyBorder="1" applyAlignment="1">
      <alignment horizontal="center" vertical="center"/>
    </xf>
    <xf numFmtId="164" fontId="1" fillId="3" borderId="23" xfId="4" applyNumberFormat="1" applyFill="1" applyBorder="1" applyAlignment="1">
      <alignment horizontal="center" vertical="center" wrapText="1"/>
    </xf>
    <xf numFmtId="164" fontId="1" fillId="3" borderId="24" xfId="4" applyNumberFormat="1" applyFill="1" applyBorder="1" applyAlignment="1">
      <alignment horizontal="center" vertical="center" wrapText="1"/>
    </xf>
    <xf numFmtId="0" fontId="1" fillId="2" borderId="25" xfId="4" applyFill="1" applyBorder="1" applyAlignment="1">
      <alignment horizontal="center" vertical="center"/>
    </xf>
    <xf numFmtId="0" fontId="1" fillId="2" borderId="26" xfId="4" applyFill="1" applyBorder="1" applyAlignment="1">
      <alignment horizontal="center" vertical="center"/>
    </xf>
    <xf numFmtId="0" fontId="1" fillId="2" borderId="26" xfId="4" applyFill="1" applyBorder="1" applyAlignment="1">
      <alignment vertical="center"/>
    </xf>
    <xf numFmtId="14" fontId="1" fillId="2" borderId="26" xfId="4" applyNumberFormat="1" applyFill="1" applyBorder="1" applyAlignment="1">
      <alignment horizontal="center" vertical="center"/>
    </xf>
    <xf numFmtId="164" fontId="1" fillId="3" borderId="26" xfId="4" applyNumberFormat="1" applyFill="1" applyBorder="1" applyAlignment="1">
      <alignment horizontal="center" vertical="center" wrapText="1"/>
    </xf>
    <xf numFmtId="164" fontId="1" fillId="3" borderId="27" xfId="4" applyNumberFormat="1" applyFill="1" applyBorder="1" applyAlignment="1">
      <alignment horizontal="center" vertical="center" wrapText="1"/>
    </xf>
    <xf numFmtId="164" fontId="5" fillId="3" borderId="28" xfId="4" applyNumberFormat="1" applyFont="1" applyFill="1" applyBorder="1" applyAlignment="1">
      <alignment horizontal="center" vertical="center"/>
    </xf>
    <xf numFmtId="0" fontId="1" fillId="2" borderId="2" xfId="4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164" fontId="11" fillId="3" borderId="29" xfId="0" applyNumberFormat="1" applyFont="1" applyFill="1" applyBorder="1" applyAlignment="1">
      <alignment horizontal="center" vertical="center" wrapText="1"/>
    </xf>
    <xf numFmtId="164" fontId="11" fillId="3" borderId="3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164" fontId="11" fillId="3" borderId="31" xfId="0" applyNumberFormat="1" applyFont="1" applyFill="1" applyBorder="1" applyAlignment="1">
      <alignment horizontal="center" vertical="center" wrapText="1"/>
    </xf>
    <xf numFmtId="164" fontId="11" fillId="3" borderId="32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165" fontId="11" fillId="3" borderId="33" xfId="0" applyNumberFormat="1" applyFont="1" applyFill="1" applyBorder="1" applyAlignment="1">
      <alignment horizontal="center" vertical="center" wrapText="1"/>
    </xf>
    <xf numFmtId="165" fontId="11" fillId="3" borderId="34" xfId="0" applyNumberFormat="1" applyFont="1" applyFill="1" applyBorder="1" applyAlignment="1">
      <alignment horizontal="center" vertical="center" wrapText="1"/>
    </xf>
    <xf numFmtId="164" fontId="11" fillId="3" borderId="33" xfId="0" applyNumberFormat="1" applyFont="1" applyFill="1" applyBorder="1" applyAlignment="1">
      <alignment horizontal="center" vertical="center" wrapText="1"/>
    </xf>
    <xf numFmtId="164" fontId="11" fillId="3" borderId="34" xfId="0" applyNumberFormat="1" applyFont="1" applyFill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left" vertical="center"/>
    </xf>
    <xf numFmtId="0" fontId="5" fillId="2" borderId="13" xfId="4" applyFont="1" applyFill="1" applyBorder="1" applyAlignment="1">
      <alignment horizontal="left" vertical="center"/>
    </xf>
    <xf numFmtId="0" fontId="5" fillId="2" borderId="14" xfId="4" applyFont="1" applyFill="1" applyBorder="1" applyAlignment="1">
      <alignment horizontal="left" vertical="center"/>
    </xf>
    <xf numFmtId="0" fontId="9" fillId="0" borderId="1" xfId="4" applyFont="1" applyBorder="1" applyAlignment="1">
      <alignment horizontal="left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left" vertical="center"/>
    </xf>
    <xf numFmtId="0" fontId="5" fillId="2" borderId="3" xfId="4" applyFont="1" applyFill="1" applyBorder="1" applyAlignment="1">
      <alignment horizontal="left" vertical="center"/>
    </xf>
    <xf numFmtId="0" fontId="1" fillId="3" borderId="3" xfId="4" applyFill="1" applyBorder="1" applyAlignment="1">
      <alignment horizontal="center" vertical="center"/>
    </xf>
    <xf numFmtId="0" fontId="1" fillId="3" borderId="4" xfId="4" applyFill="1" applyBorder="1" applyAlignment="1">
      <alignment horizontal="center" vertical="center"/>
    </xf>
    <xf numFmtId="0" fontId="5" fillId="2" borderId="5" xfId="4" applyFont="1" applyFill="1" applyBorder="1" applyAlignment="1">
      <alignment horizontal="left" vertical="center"/>
    </xf>
    <xf numFmtId="0" fontId="5" fillId="2" borderId="6" xfId="4" applyFont="1" applyFill="1" applyBorder="1" applyAlignment="1">
      <alignment horizontal="left" vertical="center"/>
    </xf>
    <xf numFmtId="0" fontId="1" fillId="3" borderId="6" xfId="4" applyFill="1" applyBorder="1" applyAlignment="1">
      <alignment horizontal="center" vertical="center"/>
    </xf>
    <xf numFmtId="0" fontId="1" fillId="3" borderId="7" xfId="4" applyFill="1" applyBorder="1" applyAlignment="1">
      <alignment horizontal="center" vertical="center"/>
    </xf>
    <xf numFmtId="0" fontId="5" fillId="0" borderId="8" xfId="4" applyFont="1" applyBorder="1" applyAlignment="1">
      <alignment horizontal="center" vertical="center"/>
    </xf>
    <xf numFmtId="0" fontId="1" fillId="0" borderId="0" xfId="4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5" xfId="2" xr:uid="{18142DED-88CE-4CF1-B1C0-EAC1CB8AC389}"/>
    <cellStyle name="Normální 5 2" xfId="1" xr:uid="{F8F77B31-78A3-4663-9040-6532AF64A0AF}"/>
    <cellStyle name="Normální 5 2 2" xfId="3" xr:uid="{302067BE-DEAD-4F1A-8F82-9ED289E8BF88}"/>
    <cellStyle name="Normální 5 2 3" xfId="4" xr:uid="{2E6A8818-6E6E-4C6A-85B2-760010B21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FB4F6-2066-4A32-98A7-2CD975076D18}">
  <sheetPr>
    <pageSetUpPr fitToPage="1"/>
  </sheetPr>
  <dimension ref="A1:N38"/>
  <sheetViews>
    <sheetView tabSelected="1" workbookViewId="0">
      <selection activeCell="H16" sqref="H16"/>
    </sheetView>
  </sheetViews>
  <sheetFormatPr defaultColWidth="8.875" defaultRowHeight="14.3" x14ac:dyDescent="0.25"/>
  <cols>
    <col min="1" max="1" width="2.25" style="3" customWidth="1"/>
    <col min="2" max="2" width="4.75" style="2" bestFit="1" customWidth="1"/>
    <col min="3" max="3" width="12.25" style="3" bestFit="1" customWidth="1"/>
    <col min="4" max="4" width="30.25" style="3" customWidth="1"/>
    <col min="5" max="5" width="13.25" style="3" customWidth="1"/>
    <col min="6" max="6" width="12.75" style="3" customWidth="1"/>
    <col min="7" max="7" width="6" style="2" bestFit="1" customWidth="1"/>
    <col min="8" max="8" width="15.75" style="2" customWidth="1"/>
    <col min="9" max="9" width="16" style="2" customWidth="1"/>
    <col min="10" max="10" width="9.25" style="2" bestFit="1" customWidth="1"/>
    <col min="11" max="11" width="9.25" style="3" bestFit="1" customWidth="1"/>
    <col min="12" max="12" width="12.25" style="3" bestFit="1" customWidth="1"/>
    <col min="13" max="13" width="5.625" style="3" bestFit="1" customWidth="1"/>
    <col min="14" max="16384" width="8.875" style="3"/>
  </cols>
  <sheetData>
    <row r="1" spans="2:14" ht="8.35" customHeight="1" x14ac:dyDescent="0.25">
      <c r="B1" s="82"/>
      <c r="C1" s="82"/>
      <c r="D1" s="82"/>
      <c r="E1" s="82"/>
      <c r="F1" s="82"/>
      <c r="G1" s="82"/>
      <c r="H1" s="82"/>
      <c r="I1" s="82"/>
    </row>
    <row r="2" spans="2:14" ht="19.05" x14ac:dyDescent="0.25">
      <c r="B2" s="83" t="s">
        <v>0</v>
      </c>
      <c r="C2" s="83"/>
      <c r="D2" s="83"/>
      <c r="E2" s="83"/>
      <c r="F2" s="83"/>
      <c r="G2" s="83"/>
      <c r="H2" s="83"/>
      <c r="I2" s="83"/>
    </row>
    <row r="3" spans="2:14" ht="25.85" x14ac:dyDescent="0.25">
      <c r="B3" s="84" t="s">
        <v>1</v>
      </c>
      <c r="C3" s="84"/>
      <c r="D3" s="84"/>
      <c r="E3" s="84"/>
      <c r="F3" s="84"/>
      <c r="G3" s="84"/>
      <c r="H3" s="84"/>
      <c r="I3" s="84"/>
    </row>
    <row r="4" spans="2:14" ht="5.95" customHeight="1" x14ac:dyDescent="0.25">
      <c r="B4" s="85"/>
      <c r="C4" s="85"/>
      <c r="D4" s="85"/>
      <c r="E4" s="85"/>
      <c r="F4" s="85"/>
      <c r="G4" s="85"/>
      <c r="H4" s="85"/>
      <c r="I4" s="85"/>
    </row>
    <row r="5" spans="2:14" ht="23.8" x14ac:dyDescent="0.25">
      <c r="B5" s="86" t="s">
        <v>2</v>
      </c>
      <c r="C5" s="86"/>
      <c r="D5" s="86"/>
      <c r="E5" s="86"/>
      <c r="F5" s="86"/>
      <c r="G5" s="86"/>
      <c r="H5" s="86"/>
      <c r="I5" s="86"/>
    </row>
    <row r="6" spans="2:14" ht="14.95" customHeight="1" thickBot="1" x14ac:dyDescent="0.3">
      <c r="B6" s="87"/>
      <c r="C6" s="87"/>
      <c r="D6" s="87"/>
      <c r="E6" s="87"/>
      <c r="F6" s="87"/>
      <c r="G6" s="87"/>
      <c r="H6" s="87"/>
      <c r="I6" s="87"/>
    </row>
    <row r="7" spans="2:14" ht="30.1" customHeight="1" thickTop="1" x14ac:dyDescent="0.25">
      <c r="B7" s="73" t="s">
        <v>3</v>
      </c>
      <c r="C7" s="74"/>
      <c r="D7" s="75"/>
      <c r="E7" s="75"/>
      <c r="F7" s="75"/>
      <c r="G7" s="75"/>
      <c r="H7" s="75"/>
      <c r="I7" s="76"/>
    </row>
    <row r="8" spans="2:14" ht="30.1" customHeight="1" thickBot="1" x14ac:dyDescent="0.3">
      <c r="B8" s="77" t="s">
        <v>4</v>
      </c>
      <c r="C8" s="78"/>
      <c r="D8" s="79"/>
      <c r="E8" s="79"/>
      <c r="F8" s="79"/>
      <c r="G8" s="79"/>
      <c r="H8" s="79"/>
      <c r="I8" s="80"/>
    </row>
    <row r="9" spans="2:14" ht="30.1" customHeight="1" thickTop="1" x14ac:dyDescent="0.25">
      <c r="B9" s="81"/>
      <c r="C9" s="81"/>
      <c r="D9" s="81"/>
      <c r="E9" s="81"/>
      <c r="F9" s="81"/>
      <c r="G9" s="81"/>
      <c r="H9" s="81"/>
      <c r="I9" s="81"/>
      <c r="N9" s="10"/>
    </row>
    <row r="10" spans="2:14" ht="30.1" customHeight="1" thickBot="1" x14ac:dyDescent="0.3">
      <c r="B10" s="65" t="s">
        <v>5</v>
      </c>
      <c r="C10" s="65"/>
      <c r="D10" s="65"/>
      <c r="E10" s="65"/>
      <c r="F10" s="65"/>
      <c r="G10" s="65"/>
      <c r="H10" s="65"/>
      <c r="I10" s="65"/>
    </row>
    <row r="11" spans="2:14" ht="30.1" customHeight="1" thickTop="1" thickBot="1" x14ac:dyDescent="0.3">
      <c r="B11" s="4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6" t="s">
        <v>13</v>
      </c>
    </row>
    <row r="12" spans="2:14" s="10" customFormat="1" ht="44.15" thickTop="1" thickBot="1" x14ac:dyDescent="0.3">
      <c r="B12" s="7" t="s">
        <v>14</v>
      </c>
      <c r="C12" s="8" t="s">
        <v>51</v>
      </c>
      <c r="D12" s="8" t="s">
        <v>15</v>
      </c>
      <c r="E12" s="8" t="s">
        <v>16</v>
      </c>
      <c r="F12" s="8" t="s">
        <v>17</v>
      </c>
      <c r="G12" s="8" t="s">
        <v>18</v>
      </c>
      <c r="H12" s="8" t="s">
        <v>19</v>
      </c>
      <c r="I12" s="9" t="s">
        <v>20</v>
      </c>
      <c r="J12" s="2"/>
    </row>
    <row r="13" spans="2:14" s="10" customFormat="1" ht="30.1" customHeight="1" thickTop="1" x14ac:dyDescent="0.25">
      <c r="B13" s="41">
        <v>1</v>
      </c>
      <c r="C13" s="11" t="s">
        <v>21</v>
      </c>
      <c r="D13" s="12" t="s">
        <v>22</v>
      </c>
      <c r="E13" s="1">
        <v>46266</v>
      </c>
      <c r="F13" s="13">
        <v>47361</v>
      </c>
      <c r="G13" s="11">
        <v>10</v>
      </c>
      <c r="H13" s="14"/>
      <c r="I13" s="15" t="str">
        <f>IF(H13="","",G13*H13)</f>
        <v/>
      </c>
      <c r="J13" s="2"/>
    </row>
    <row r="14" spans="2:14" ht="30.1" customHeight="1" x14ac:dyDescent="0.25">
      <c r="B14" s="16">
        <v>2</v>
      </c>
      <c r="C14" s="17" t="s">
        <v>23</v>
      </c>
      <c r="D14" s="18" t="s">
        <v>24</v>
      </c>
      <c r="E14" s="19">
        <v>46266</v>
      </c>
      <c r="F14" s="19">
        <v>47361</v>
      </c>
      <c r="G14" s="17">
        <v>1</v>
      </c>
      <c r="H14" s="20"/>
      <c r="I14" s="21" t="str">
        <f t="shared" ref="I14:I26" si="0">IF(H14="","",G14*H14)</f>
        <v/>
      </c>
    </row>
    <row r="15" spans="2:14" ht="30.1" customHeight="1" x14ac:dyDescent="0.25">
      <c r="B15" s="16">
        <v>3</v>
      </c>
      <c r="C15" s="17" t="s">
        <v>25</v>
      </c>
      <c r="D15" s="18" t="s">
        <v>26</v>
      </c>
      <c r="E15" s="19">
        <v>46266</v>
      </c>
      <c r="F15" s="19">
        <v>47361</v>
      </c>
      <c r="G15" s="17">
        <v>10</v>
      </c>
      <c r="H15" s="20"/>
      <c r="I15" s="21" t="str">
        <f t="shared" si="0"/>
        <v/>
      </c>
    </row>
    <row r="16" spans="2:14" ht="30.1" customHeight="1" x14ac:dyDescent="0.25">
      <c r="B16" s="16">
        <v>4</v>
      </c>
      <c r="C16" s="17" t="s">
        <v>27</v>
      </c>
      <c r="D16" s="18" t="s">
        <v>28</v>
      </c>
      <c r="E16" s="19">
        <v>46266</v>
      </c>
      <c r="F16" s="19">
        <v>47361</v>
      </c>
      <c r="G16" s="17">
        <v>20</v>
      </c>
      <c r="H16" s="20"/>
      <c r="I16" s="21" t="str">
        <f t="shared" si="0"/>
        <v/>
      </c>
    </row>
    <row r="17" spans="1:13" ht="30.1" customHeight="1" x14ac:dyDescent="0.25">
      <c r="B17" s="16">
        <v>5</v>
      </c>
      <c r="C17" s="17" t="s">
        <v>29</v>
      </c>
      <c r="D17" s="18" t="s">
        <v>30</v>
      </c>
      <c r="E17" s="19">
        <v>46266</v>
      </c>
      <c r="F17" s="19">
        <v>47361</v>
      </c>
      <c r="G17" s="17">
        <v>6517</v>
      </c>
      <c r="H17" s="20"/>
      <c r="I17" s="21" t="str">
        <f t="shared" si="0"/>
        <v/>
      </c>
    </row>
    <row r="18" spans="1:13" ht="30.1" customHeight="1" x14ac:dyDescent="0.25">
      <c r="B18" s="16">
        <v>6</v>
      </c>
      <c r="C18" s="17" t="s">
        <v>31</v>
      </c>
      <c r="D18" s="18" t="s">
        <v>32</v>
      </c>
      <c r="E18" s="19">
        <v>46266</v>
      </c>
      <c r="F18" s="19">
        <v>47361</v>
      </c>
      <c r="G18" s="17">
        <v>1</v>
      </c>
      <c r="H18" s="20"/>
      <c r="I18" s="21" t="str">
        <f t="shared" si="0"/>
        <v/>
      </c>
    </row>
    <row r="19" spans="1:13" ht="30.1" customHeight="1" x14ac:dyDescent="0.25">
      <c r="B19" s="16">
        <v>7</v>
      </c>
      <c r="C19" s="17" t="s">
        <v>33</v>
      </c>
      <c r="D19" s="18" t="s">
        <v>34</v>
      </c>
      <c r="E19" s="19">
        <v>46266</v>
      </c>
      <c r="F19" s="19">
        <v>47361</v>
      </c>
      <c r="G19" s="17">
        <v>234</v>
      </c>
      <c r="H19" s="20"/>
      <c r="I19" s="21" t="str">
        <f t="shared" si="0"/>
        <v/>
      </c>
    </row>
    <row r="20" spans="1:13" ht="30.1" customHeight="1" x14ac:dyDescent="0.25">
      <c r="B20" s="16">
        <v>8</v>
      </c>
      <c r="C20" s="17" t="s">
        <v>35</v>
      </c>
      <c r="D20" s="18" t="s">
        <v>36</v>
      </c>
      <c r="E20" s="19">
        <v>46266</v>
      </c>
      <c r="F20" s="19">
        <v>47361</v>
      </c>
      <c r="G20" s="17">
        <v>4</v>
      </c>
      <c r="H20" s="20"/>
      <c r="I20" s="21" t="str">
        <f t="shared" si="0"/>
        <v/>
      </c>
    </row>
    <row r="21" spans="1:13" ht="30.1" customHeight="1" x14ac:dyDescent="0.25">
      <c r="B21" s="16">
        <v>9</v>
      </c>
      <c r="C21" s="17" t="s">
        <v>37</v>
      </c>
      <c r="D21" s="18" t="s">
        <v>38</v>
      </c>
      <c r="E21" s="19">
        <v>46266</v>
      </c>
      <c r="F21" s="19">
        <v>47361</v>
      </c>
      <c r="G21" s="17">
        <v>412</v>
      </c>
      <c r="H21" s="20"/>
      <c r="I21" s="21" t="str">
        <f t="shared" si="0"/>
        <v/>
      </c>
    </row>
    <row r="22" spans="1:13" ht="30.1" customHeight="1" thickBot="1" x14ac:dyDescent="0.3">
      <c r="B22" s="22">
        <v>10</v>
      </c>
      <c r="C22" s="23" t="s">
        <v>39</v>
      </c>
      <c r="D22" s="24" t="s">
        <v>40</v>
      </c>
      <c r="E22" s="25">
        <v>46266</v>
      </c>
      <c r="F22" s="25">
        <v>47361</v>
      </c>
      <c r="G22" s="23">
        <v>8</v>
      </c>
      <c r="H22" s="26"/>
      <c r="I22" s="27" t="str">
        <f t="shared" si="0"/>
        <v/>
      </c>
    </row>
    <row r="23" spans="1:13" ht="30.1" customHeight="1" thickTop="1" x14ac:dyDescent="0.25">
      <c r="B23" s="28">
        <v>11</v>
      </c>
      <c r="C23" s="29" t="s">
        <v>29</v>
      </c>
      <c r="D23" s="30" t="s">
        <v>30</v>
      </c>
      <c r="E23" s="31">
        <v>46388</v>
      </c>
      <c r="F23" s="31">
        <v>47361</v>
      </c>
      <c r="G23" s="29">
        <v>400</v>
      </c>
      <c r="H23" s="32"/>
      <c r="I23" s="33" t="str">
        <f t="shared" si="0"/>
        <v/>
      </c>
    </row>
    <row r="24" spans="1:13" ht="30.1" customHeight="1" x14ac:dyDescent="0.25">
      <c r="B24" s="16">
        <v>12</v>
      </c>
      <c r="C24" s="17" t="s">
        <v>41</v>
      </c>
      <c r="D24" s="18" t="s">
        <v>42</v>
      </c>
      <c r="E24" s="19">
        <v>46388</v>
      </c>
      <c r="F24" s="19">
        <v>47361</v>
      </c>
      <c r="G24" s="17">
        <v>6</v>
      </c>
      <c r="H24" s="20"/>
      <c r="I24" s="21" t="str">
        <f t="shared" si="0"/>
        <v/>
      </c>
    </row>
    <row r="25" spans="1:13" ht="30.1" customHeight="1" thickBot="1" x14ac:dyDescent="0.3">
      <c r="B25" s="22">
        <v>13</v>
      </c>
      <c r="C25" s="23" t="s">
        <v>39</v>
      </c>
      <c r="D25" s="24" t="s">
        <v>40</v>
      </c>
      <c r="E25" s="25">
        <v>46388</v>
      </c>
      <c r="F25" s="25">
        <v>47361</v>
      </c>
      <c r="G25" s="23">
        <v>72</v>
      </c>
      <c r="H25" s="26"/>
      <c r="I25" s="27" t="str">
        <f t="shared" si="0"/>
        <v/>
      </c>
    </row>
    <row r="26" spans="1:13" ht="30.1" customHeight="1" thickTop="1" thickBot="1" x14ac:dyDescent="0.3">
      <c r="B26" s="34">
        <v>14</v>
      </c>
      <c r="C26" s="35" t="s">
        <v>21</v>
      </c>
      <c r="D26" s="36" t="s">
        <v>22</v>
      </c>
      <c r="E26" s="37">
        <v>46419</v>
      </c>
      <c r="F26" s="37">
        <v>47361</v>
      </c>
      <c r="G26" s="35">
        <v>2</v>
      </c>
      <c r="H26" s="38"/>
      <c r="I26" s="39" t="str">
        <f t="shared" si="0"/>
        <v/>
      </c>
    </row>
    <row r="27" spans="1:13" ht="30.1" customHeight="1" thickTop="1" thickBot="1" x14ac:dyDescent="0.3">
      <c r="B27" s="62" t="s">
        <v>43</v>
      </c>
      <c r="C27" s="63"/>
      <c r="D27" s="63"/>
      <c r="E27" s="63"/>
      <c r="F27" s="63"/>
      <c r="G27" s="63"/>
      <c r="H27" s="64"/>
      <c r="I27" s="40" t="str">
        <f>IF(SUM(I13:I26)=0,"",SUM(I13:I26))</f>
        <v/>
      </c>
      <c r="L27" s="10"/>
      <c r="M27" s="10"/>
    </row>
    <row r="28" spans="1:13" s="2" customFormat="1" ht="30.1" customHeight="1" thickTop="1" x14ac:dyDescent="0.25">
      <c r="A28" s="3"/>
      <c r="B28" s="46"/>
      <c r="C28" s="46"/>
      <c r="D28" s="46"/>
      <c r="E28" s="46"/>
      <c r="F28" s="46"/>
      <c r="G28" s="46"/>
      <c r="H28" s="46"/>
      <c r="I28" s="46"/>
      <c r="K28" s="3"/>
      <c r="L28" s="3"/>
      <c r="M28" s="3"/>
    </row>
    <row r="29" spans="1:13" ht="30.1" customHeight="1" thickBot="1" x14ac:dyDescent="0.3">
      <c r="B29" s="65" t="s">
        <v>44</v>
      </c>
      <c r="C29" s="65"/>
      <c r="D29" s="65"/>
      <c r="E29" s="65"/>
      <c r="F29" s="65"/>
      <c r="G29" s="65"/>
      <c r="H29" s="65"/>
      <c r="I29" s="65"/>
    </row>
    <row r="30" spans="1:13" ht="30.1" customHeight="1" thickTop="1" x14ac:dyDescent="0.25">
      <c r="B30" s="66" t="s">
        <v>45</v>
      </c>
      <c r="C30" s="67"/>
      <c r="D30" s="67"/>
      <c r="E30" s="67"/>
      <c r="F30" s="67"/>
      <c r="G30" s="67"/>
      <c r="H30" s="67"/>
      <c r="I30" s="68"/>
    </row>
    <row r="31" spans="1:13" ht="30.1" customHeight="1" thickBot="1" x14ac:dyDescent="0.3">
      <c r="B31" s="69" t="s">
        <v>6</v>
      </c>
      <c r="C31" s="70"/>
      <c r="D31" s="70"/>
      <c r="E31" s="71" t="s">
        <v>7</v>
      </c>
      <c r="F31" s="71"/>
      <c r="G31" s="71"/>
      <c r="H31" s="71"/>
      <c r="I31" s="72"/>
    </row>
    <row r="32" spans="1:13" ht="30.1" customHeight="1" thickTop="1" x14ac:dyDescent="0.25">
      <c r="B32" s="52" t="s">
        <v>46</v>
      </c>
      <c r="C32" s="53"/>
      <c r="D32" s="53"/>
      <c r="E32" s="54" t="str">
        <f>+I27</f>
        <v/>
      </c>
      <c r="F32" s="54"/>
      <c r="G32" s="54"/>
      <c r="H32" s="54"/>
      <c r="I32" s="55"/>
    </row>
    <row r="33" spans="1:13" ht="30.1" customHeight="1" x14ac:dyDescent="0.25">
      <c r="B33" s="56" t="s">
        <v>47</v>
      </c>
      <c r="C33" s="57"/>
      <c r="D33" s="57"/>
      <c r="E33" s="58"/>
      <c r="F33" s="58"/>
      <c r="G33" s="58"/>
      <c r="H33" s="58"/>
      <c r="I33" s="59"/>
    </row>
    <row r="34" spans="1:13" ht="30.1" customHeight="1" x14ac:dyDescent="0.25">
      <c r="B34" s="56" t="s">
        <v>48</v>
      </c>
      <c r="C34" s="57"/>
      <c r="D34" s="57"/>
      <c r="E34" s="60" t="str">
        <f>+IF(E33="","",E32/100*E33)</f>
        <v/>
      </c>
      <c r="F34" s="60"/>
      <c r="G34" s="60"/>
      <c r="H34" s="60"/>
      <c r="I34" s="61"/>
    </row>
    <row r="35" spans="1:13" ht="30.1" customHeight="1" thickBot="1" x14ac:dyDescent="0.3">
      <c r="B35" s="42" t="s">
        <v>49</v>
      </c>
      <c r="C35" s="43"/>
      <c r="D35" s="43"/>
      <c r="E35" s="44" t="str">
        <f>+IF(E33="","",E32+E34)</f>
        <v/>
      </c>
      <c r="F35" s="44"/>
      <c r="G35" s="44"/>
      <c r="H35" s="44"/>
      <c r="I35" s="45"/>
    </row>
    <row r="36" spans="1:13" s="2" customFormat="1" ht="30.1" customHeight="1" thickTop="1" thickBot="1" x14ac:dyDescent="0.3">
      <c r="A36" s="3"/>
      <c r="B36" s="46"/>
      <c r="C36" s="46"/>
      <c r="D36" s="46"/>
      <c r="E36" s="46"/>
      <c r="F36" s="46"/>
      <c r="G36" s="46"/>
      <c r="H36" s="46"/>
      <c r="I36" s="46"/>
      <c r="K36" s="3"/>
      <c r="L36" s="3"/>
      <c r="M36" s="3"/>
    </row>
    <row r="37" spans="1:13" s="2" customFormat="1" ht="90" customHeight="1" thickTop="1" thickBot="1" x14ac:dyDescent="0.3">
      <c r="A37" s="3"/>
      <c r="B37" s="47" t="s">
        <v>50</v>
      </c>
      <c r="C37" s="48"/>
      <c r="D37" s="49"/>
      <c r="E37" s="50"/>
      <c r="F37" s="50"/>
      <c r="G37" s="50"/>
      <c r="H37" s="50"/>
      <c r="I37" s="51"/>
      <c r="K37" s="3"/>
      <c r="L37" s="3"/>
      <c r="M37" s="3"/>
    </row>
    <row r="38" spans="1:13" ht="14.95" thickTop="1" x14ac:dyDescent="0.25"/>
  </sheetData>
  <mergeCells count="29">
    <mergeCell ref="B10:I10"/>
    <mergeCell ref="B1:I1"/>
    <mergeCell ref="B2:I2"/>
    <mergeCell ref="B3:I3"/>
    <mergeCell ref="B4:I4"/>
    <mergeCell ref="B5:I5"/>
    <mergeCell ref="B6:I6"/>
    <mergeCell ref="B7:C7"/>
    <mergeCell ref="D7:I7"/>
    <mergeCell ref="B8:C8"/>
    <mergeCell ref="D8:I8"/>
    <mergeCell ref="B9:I9"/>
    <mergeCell ref="B27:H27"/>
    <mergeCell ref="B28:I28"/>
    <mergeCell ref="B29:I29"/>
    <mergeCell ref="B30:I30"/>
    <mergeCell ref="B31:D31"/>
    <mergeCell ref="E31:I31"/>
    <mergeCell ref="B32:D32"/>
    <mergeCell ref="E32:I32"/>
    <mergeCell ref="B33:D33"/>
    <mergeCell ref="E33:I33"/>
    <mergeCell ref="B34:D34"/>
    <mergeCell ref="E34:I34"/>
    <mergeCell ref="B35:D35"/>
    <mergeCell ref="E35:I35"/>
    <mergeCell ref="B36:I36"/>
    <mergeCell ref="B37:D37"/>
    <mergeCell ref="E37:I37"/>
  </mergeCells>
  <pageMargins left="0.7" right="0.7" top="0.78740157499999996" bottom="0.78740157499999996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Libor</dc:creator>
  <cp:lastModifiedBy>Vostrý Libor</cp:lastModifiedBy>
  <cp:lastPrinted>2026-02-10T17:54:19Z</cp:lastPrinted>
  <dcterms:created xsi:type="dcterms:W3CDTF">2015-06-05T18:19:34Z</dcterms:created>
  <dcterms:modified xsi:type="dcterms:W3CDTF">2026-02-10T17:59:12Z</dcterms:modified>
</cp:coreProperties>
</file>