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llerp\Desktop\"/>
    </mc:Choice>
  </mc:AlternateContent>
  <xr:revisionPtr revIDLastSave="0" documentId="8_{FF939DA1-3244-458D-BD8C-AE8E012ABF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List1!$A$1:$AA$34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22" i="1" l="1"/>
  <c r="X21" i="1"/>
  <c r="Z21" i="1" s="1"/>
  <c r="X20" i="1"/>
  <c r="Z20" i="1" s="1"/>
  <c r="X19" i="1"/>
  <c r="V21" i="1"/>
  <c r="V20" i="1"/>
  <c r="N20" i="1"/>
  <c r="N21" i="1"/>
  <c r="N19" i="1"/>
  <c r="L21" i="1"/>
  <c r="P21" i="1" s="1"/>
  <c r="L20" i="1"/>
  <c r="P20" i="1" s="1"/>
  <c r="N22" i="1" l="1"/>
  <c r="L22" i="1"/>
  <c r="P22" i="1" s="1"/>
  <c r="V22" i="1"/>
  <c r="Z22" i="1"/>
  <c r="Z19" i="1" l="1"/>
  <c r="V19" i="1"/>
  <c r="X24" i="1" l="1"/>
  <c r="Z24" i="1" l="1"/>
  <c r="J13" i="1"/>
  <c r="L13" i="1" s="1"/>
  <c r="L19" i="1"/>
  <c r="P19" i="1" s="1"/>
  <c r="N24" i="1" l="1"/>
  <c r="P24" i="1" l="1"/>
  <c r="J12" i="1"/>
  <c r="J14" i="1" s="1"/>
  <c r="L12" i="1" l="1"/>
  <c r="L14" i="1" s="1"/>
</calcChain>
</file>

<file path=xl/sharedStrings.xml><?xml version="1.0" encoding="utf-8"?>
<sst xmlns="http://schemas.openxmlformats.org/spreadsheetml/2006/main" count="41" uniqueCount="36">
  <si>
    <t>Rozklad cenové nabídky - specifikace pro zpracování cenové nabídky</t>
  </si>
  <si>
    <t>bez DPH</t>
  </si>
  <si>
    <t>s DPH</t>
  </si>
  <si>
    <t>Pozáruční servis na přístrojové vybavení celkem</t>
  </si>
  <si>
    <t>Cena s DPH za ks</t>
  </si>
  <si>
    <t>Cena bez DPH za ks</t>
  </si>
  <si>
    <t>Tento požadvek zahrnuje:</t>
  </si>
  <si>
    <t xml:space="preserve">1) výrobcem předepsané kontroly a prohlídky, kalibrace, validace a metrologické ověření v souladu se zákonem č. 505/1990, </t>
  </si>
  <si>
    <t>2) bezpečnostně technické kontroly dle § 65 zákona in vitro nebo dle § 45 zákona o zdravotnických prostředcích,</t>
  </si>
  <si>
    <t>3) revize dle § 67 zákona in vitro nebo dle § 47 zákona o zdravotnických prostředcích,</t>
  </si>
  <si>
    <t xml:space="preserve">Poznámka: </t>
  </si>
  <si>
    <t>Pozáruční servis v přepočtu na 1 rok</t>
  </si>
  <si>
    <t>Cena bez DPH celkem</t>
  </si>
  <si>
    <t>Cena s DPH celkem</t>
  </si>
  <si>
    <t>Pozáruční servis za pozáruční dobu</t>
  </si>
  <si>
    <t>* v případě vícero druhů kontrol úvést hodnotu kontroly s nejkratším intervalem</t>
  </si>
  <si>
    <t>SUMA:</t>
  </si>
  <si>
    <t>Přístrojové vybavení</t>
  </si>
  <si>
    <t>počet kusů</t>
  </si>
  <si>
    <r>
      <t>Požadavek "</t>
    </r>
    <r>
      <rPr>
        <i/>
        <sz val="11"/>
        <color theme="1"/>
        <rFont val="Calibri"/>
        <family val="2"/>
        <charset val="238"/>
        <scheme val="minor"/>
      </rPr>
      <t>Pozaruční servis na přístrojové vybavení</t>
    </r>
    <r>
      <rPr>
        <sz val="11"/>
        <color theme="1"/>
        <rFont val="Calibri"/>
        <family val="2"/>
        <charset val="238"/>
        <scheme val="minor"/>
      </rPr>
      <t>" zahrnuje předepsané kontroly prováděné v pravidelných intervalech a to po skončení záruční doby. Pozaruční doba je definována předpokládanou životností vybavení a délkou záruční doby.</t>
    </r>
  </si>
  <si>
    <t>Položky</t>
  </si>
  <si>
    <t>Nabídková cena v Kč:</t>
  </si>
  <si>
    <t>Rozklad celkových cen</t>
  </si>
  <si>
    <t>Záruční doba na veškeré přístrojové vybavení v měsících</t>
  </si>
  <si>
    <t>Tester těsnosti</t>
  </si>
  <si>
    <t>Interval kontrol v měsících *</t>
  </si>
  <si>
    <t>4) poskytnutí spotřebního materiálu a komponent nutných k provádění výše uvedených kontrol a prohlídek, včetně případných náhradních dílů určených k výměně v intervalu předepsaném výrobcem.</t>
  </si>
  <si>
    <t>Příloha č. 6</t>
  </si>
  <si>
    <t>Endoskopická sestava ORL</t>
  </si>
  <si>
    <t>Video-rhino-laryngoskop</t>
  </si>
  <si>
    <t>Video-rhino-laryngoskop tenký (dětský)</t>
  </si>
  <si>
    <t>Pozaruční doba v měsících</t>
  </si>
  <si>
    <t>Přístrojové vybavení celkem</t>
  </si>
  <si>
    <r>
      <rPr>
        <sz val="9"/>
        <color theme="1"/>
        <rFont val="Calibri"/>
        <family val="2"/>
        <charset val="238"/>
      </rPr>
      <t>̶</t>
    </r>
    <r>
      <rPr>
        <sz val="9"/>
        <color theme="1"/>
        <rFont val="Calibri"/>
        <family val="2"/>
        <charset val="238"/>
        <scheme val="minor"/>
      </rPr>
      <t xml:space="preserve">  vyplnit žlutě vyznačená pole, v případě DPH jiné než 21 % vyplnit i zeleně označená pole</t>
    </r>
  </si>
  <si>
    <t>Určený</t>
  </si>
  <si>
    <t>Název zakázky: Endoskopická sestava na ORL oddělení – Nemocnice Děčín, o.z.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</si>
</sst>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2" borderId="1" applyNumberFormat="0" applyFont="0" applyAlignment="0" applyProtection="0"/>
    <xf numFmtId="44" fontId="2" fillId="0" borderId="0" applyFont="0" applyFill="0" applyBorder="0" applyAlignment="0" applyProtection="0"/>
  </cellStyleXfs>
  <cellXfs count="119">
    <xf numFmtId="0" fontId="0" fillId="0" borderId="0" xfId="0"/>
    <xf numFmtId="8" fontId="0" fillId="0" borderId="0" xfId="0" applyNumberFormat="1"/>
    <xf numFmtId="0" fontId="3" fillId="0" borderId="0" xfId="0" applyFont="1"/>
    <xf numFmtId="0" fontId="6" fillId="0" borderId="0" xfId="0" applyFont="1"/>
    <xf numFmtId="0" fontId="3" fillId="4" borderId="5" xfId="0" applyFont="1" applyFill="1" applyBorder="1"/>
    <xf numFmtId="0" fontId="3" fillId="4" borderId="6" xfId="0" applyFont="1" applyFill="1" applyBorder="1"/>
    <xf numFmtId="0" fontId="3" fillId="4" borderId="18" xfId="0" applyFont="1" applyFill="1" applyBorder="1"/>
    <xf numFmtId="0" fontId="0" fillId="4" borderId="21" xfId="0" applyFill="1" applyBorder="1"/>
    <xf numFmtId="0" fontId="0" fillId="4" borderId="22" xfId="0" applyFill="1" applyBorder="1"/>
    <xf numFmtId="0" fontId="0" fillId="4" borderId="23" xfId="0" applyFill="1" applyBorder="1"/>
    <xf numFmtId="0" fontId="6" fillId="4" borderId="16" xfId="0" applyFont="1" applyFill="1" applyBorder="1"/>
    <xf numFmtId="0" fontId="4" fillId="4" borderId="17" xfId="0" applyFont="1" applyFill="1" applyBorder="1"/>
    <xf numFmtId="0" fontId="6" fillId="4" borderId="17" xfId="0" applyFont="1" applyFill="1" applyBorder="1"/>
    <xf numFmtId="0" fontId="3" fillId="4" borderId="33" xfId="0" applyFont="1" applyFill="1" applyBorder="1"/>
    <xf numFmtId="0" fontId="3" fillId="4" borderId="34" xfId="0" applyFont="1" applyFill="1" applyBorder="1"/>
    <xf numFmtId="0" fontId="3" fillId="4" borderId="35" xfId="0" applyFont="1" applyFill="1" applyBorder="1"/>
    <xf numFmtId="0" fontId="3" fillId="4" borderId="16" xfId="0" applyFont="1" applyFill="1" applyBorder="1"/>
    <xf numFmtId="0" fontId="3" fillId="4" borderId="17" xfId="0" applyFont="1" applyFill="1" applyBorder="1"/>
    <xf numFmtId="0" fontId="3" fillId="4" borderId="36" xfId="0" applyFont="1" applyFill="1" applyBorder="1"/>
    <xf numFmtId="0" fontId="0" fillId="4" borderId="37" xfId="0" applyFill="1" applyBorder="1"/>
    <xf numFmtId="0" fontId="0" fillId="4" borderId="38" xfId="0" applyFill="1" applyBorder="1"/>
    <xf numFmtId="0" fontId="0" fillId="4" borderId="39" xfId="0" applyFill="1" applyBorder="1"/>
    <xf numFmtId="0" fontId="5" fillId="5" borderId="0" xfId="0" applyFont="1" applyFill="1"/>
    <xf numFmtId="0" fontId="3" fillId="5" borderId="0" xfId="0" applyFont="1" applyFill="1"/>
    <xf numFmtId="0" fontId="0" fillId="5" borderId="0" xfId="0" applyFill="1"/>
    <xf numFmtId="49" fontId="8" fillId="0" borderId="0" xfId="0" applyNumberFormat="1" applyFont="1"/>
    <xf numFmtId="0" fontId="0" fillId="0" borderId="0" xfId="0" applyFill="1"/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0" fillId="4" borderId="44" xfId="0" applyFill="1" applyBorder="1"/>
    <xf numFmtId="0" fontId="0" fillId="4" borderId="45" xfId="0" applyFill="1" applyBorder="1"/>
    <xf numFmtId="0" fontId="0" fillId="4" borderId="46" xfId="0" applyFill="1" applyBorder="1"/>
    <xf numFmtId="0" fontId="3" fillId="0" borderId="32" xfId="0" applyFont="1" applyFill="1" applyBorder="1"/>
    <xf numFmtId="0" fontId="3" fillId="0" borderId="49" xfId="0" applyFont="1" applyFill="1" applyBorder="1"/>
    <xf numFmtId="164" fontId="0" fillId="7" borderId="3" xfId="0" applyNumberFormat="1" applyFill="1" applyBorder="1" applyAlignment="1">
      <alignment horizontal="center"/>
    </xf>
    <xf numFmtId="164" fontId="0" fillId="7" borderId="20" xfId="0" applyNumberFormat="1" applyFill="1" applyBorder="1" applyAlignment="1">
      <alignment horizontal="center"/>
    </xf>
    <xf numFmtId="164" fontId="0" fillId="7" borderId="4" xfId="0" applyNumberFormat="1" applyFill="1" applyBorder="1" applyAlignment="1">
      <alignment horizontal="center"/>
    </xf>
    <xf numFmtId="164" fontId="0" fillId="7" borderId="11" xfId="0" applyNumberFormat="1" applyFill="1" applyBorder="1" applyAlignment="1">
      <alignment horizontal="center"/>
    </xf>
    <xf numFmtId="164" fontId="0" fillId="7" borderId="9" xfId="0" applyNumberFormat="1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3" fillId="4" borderId="42" xfId="0" applyFont="1" applyFill="1" applyBorder="1" applyAlignment="1">
      <alignment horizontal="center"/>
    </xf>
    <xf numFmtId="0" fontId="3" fillId="4" borderId="34" xfId="0" applyFont="1" applyFill="1" applyBorder="1" applyAlignment="1">
      <alignment horizontal="center"/>
    </xf>
    <xf numFmtId="0" fontId="3" fillId="4" borderId="35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164" fontId="0" fillId="3" borderId="10" xfId="0" applyNumberFormat="1" applyFill="1" applyBorder="1" applyAlignment="1">
      <alignment horizontal="center"/>
    </xf>
    <xf numFmtId="164" fontId="0" fillId="3" borderId="11" xfId="0" applyNumberFormat="1" applyFill="1" applyBorder="1" applyAlignment="1">
      <alignment horizontal="center"/>
    </xf>
    <xf numFmtId="164" fontId="0" fillId="7" borderId="25" xfId="0" applyNumberFormat="1" applyFill="1" applyBorder="1" applyAlignment="1">
      <alignment horizontal="center"/>
    </xf>
    <xf numFmtId="0" fontId="0" fillId="7" borderId="26" xfId="0" applyFill="1" applyBorder="1" applyAlignment="1">
      <alignment horizontal="center"/>
    </xf>
    <xf numFmtId="164" fontId="0" fillId="3" borderId="19" xfId="0" applyNumberFormat="1" applyFill="1" applyBorder="1" applyAlignment="1">
      <alignment horizontal="center"/>
    </xf>
    <xf numFmtId="164" fontId="0" fillId="3" borderId="4" xfId="0" applyNumberFormat="1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164" fontId="0" fillId="7" borderId="30" xfId="0" applyNumberFormat="1" applyFill="1" applyBorder="1" applyAlignment="1">
      <alignment horizontal="center"/>
    </xf>
    <xf numFmtId="164" fontId="0" fillId="7" borderId="40" xfId="0" applyNumberFormat="1" applyFill="1" applyBorder="1" applyAlignment="1">
      <alignment horizontal="center"/>
    </xf>
    <xf numFmtId="164" fontId="0" fillId="7" borderId="31" xfId="0" applyNumberFormat="1" applyFill="1" applyBorder="1" applyAlignment="1">
      <alignment horizontal="center"/>
    </xf>
    <xf numFmtId="164" fontId="0" fillId="7" borderId="41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3" fillId="4" borderId="33" xfId="0" applyFont="1" applyFill="1" applyBorder="1" applyAlignment="1">
      <alignment horizontal="center"/>
    </xf>
    <xf numFmtId="8" fontId="0" fillId="0" borderId="24" xfId="0" applyNumberFormat="1" applyFill="1" applyBorder="1" applyAlignment="1">
      <alignment horizontal="center"/>
    </xf>
    <xf numFmtId="8" fontId="0" fillId="0" borderId="25" xfId="0" applyNumberFormat="1" applyFill="1" applyBorder="1" applyAlignment="1">
      <alignment horizontal="center"/>
    </xf>
    <xf numFmtId="8" fontId="0" fillId="0" borderId="27" xfId="0" applyNumberFormat="1" applyFill="1" applyBorder="1" applyAlignment="1">
      <alignment horizontal="center"/>
    </xf>
    <xf numFmtId="8" fontId="0" fillId="0" borderId="28" xfId="0" applyNumberFormat="1" applyFill="1" applyBorder="1" applyAlignment="1">
      <alignment horizontal="center"/>
    </xf>
    <xf numFmtId="0" fontId="0" fillId="4" borderId="21" xfId="0" applyFill="1" applyBorder="1" applyAlignment="1">
      <alignment horizontal="left"/>
    </xf>
    <xf numFmtId="0" fontId="0" fillId="4" borderId="22" xfId="0" applyFill="1" applyBorder="1" applyAlignment="1">
      <alignment horizontal="left"/>
    </xf>
    <xf numFmtId="0" fontId="0" fillId="4" borderId="23" xfId="0" applyFill="1" applyBorder="1" applyAlignment="1">
      <alignment horizontal="left"/>
    </xf>
    <xf numFmtId="0" fontId="0" fillId="4" borderId="37" xfId="0" applyFill="1" applyBorder="1" applyAlignment="1">
      <alignment horizontal="left"/>
    </xf>
    <xf numFmtId="0" fontId="0" fillId="4" borderId="38" xfId="0" applyFill="1" applyBorder="1" applyAlignment="1">
      <alignment horizontal="left"/>
    </xf>
    <xf numFmtId="0" fontId="0" fillId="4" borderId="39" xfId="0" applyFill="1" applyBorder="1" applyAlignment="1">
      <alignment horizontal="left"/>
    </xf>
    <xf numFmtId="8" fontId="0" fillId="7" borderId="25" xfId="0" applyNumberFormat="1" applyFill="1" applyBorder="1" applyAlignment="1">
      <alignment horizontal="center"/>
    </xf>
    <xf numFmtId="8" fontId="0" fillId="7" borderId="26" xfId="0" applyNumberFormat="1" applyFill="1" applyBorder="1" applyAlignment="1">
      <alignment horizontal="center"/>
    </xf>
    <xf numFmtId="8" fontId="0" fillId="7" borderId="28" xfId="0" applyNumberFormat="1" applyFill="1" applyBorder="1" applyAlignment="1">
      <alignment horizontal="center"/>
    </xf>
    <xf numFmtId="8" fontId="0" fillId="7" borderId="29" xfId="0" applyNumberFormat="1" applyFill="1" applyBorder="1" applyAlignment="1">
      <alignment horizontal="center"/>
    </xf>
    <xf numFmtId="8" fontId="6" fillId="0" borderId="47" xfId="0" applyNumberFormat="1" applyFont="1" applyFill="1" applyBorder="1" applyAlignment="1">
      <alignment horizontal="center"/>
    </xf>
    <xf numFmtId="0" fontId="6" fillId="0" borderId="43" xfId="0" applyFont="1" applyFill="1" applyBorder="1" applyAlignment="1">
      <alignment horizontal="center"/>
    </xf>
    <xf numFmtId="8" fontId="6" fillId="0" borderId="43" xfId="0" applyNumberFormat="1" applyFont="1" applyFill="1" applyBorder="1" applyAlignment="1">
      <alignment horizontal="center"/>
    </xf>
    <xf numFmtId="0" fontId="6" fillId="0" borderId="48" xfId="0" applyFont="1" applyFill="1" applyBorder="1" applyAlignment="1">
      <alignment horizontal="center"/>
    </xf>
    <xf numFmtId="0" fontId="3" fillId="4" borderId="33" xfId="0" applyFont="1" applyFill="1" applyBorder="1" applyAlignment="1">
      <alignment horizontal="center" wrapText="1"/>
    </xf>
    <xf numFmtId="0" fontId="3" fillId="4" borderId="35" xfId="0" applyFont="1" applyFill="1" applyBorder="1" applyAlignment="1">
      <alignment horizontal="center" wrapText="1"/>
    </xf>
    <xf numFmtId="0" fontId="3" fillId="4" borderId="16" xfId="0" applyFont="1" applyFill="1" applyBorder="1" applyAlignment="1">
      <alignment horizontal="center" wrapText="1"/>
    </xf>
    <xf numFmtId="0" fontId="3" fillId="4" borderId="36" xfId="0" applyFont="1" applyFill="1" applyBorder="1" applyAlignment="1">
      <alignment horizontal="center" wrapText="1"/>
    </xf>
    <xf numFmtId="164" fontId="0" fillId="7" borderId="23" xfId="0" applyNumberForma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27" xfId="0" applyFon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3" borderId="25" xfId="0" applyNumberFormat="1" applyFill="1" applyBorder="1" applyAlignment="1">
      <alignment horizontal="center"/>
    </xf>
    <xf numFmtId="164" fontId="0" fillId="3" borderId="27" xfId="0" applyNumberFormat="1" applyFill="1" applyBorder="1" applyAlignment="1">
      <alignment horizontal="center"/>
    </xf>
    <xf numFmtId="164" fontId="0" fillId="3" borderId="28" xfId="0" applyNumberFormat="1" applyFill="1" applyBorder="1" applyAlignment="1">
      <alignment horizontal="center"/>
    </xf>
    <xf numFmtId="164" fontId="0" fillId="7" borderId="43" xfId="0" applyNumberFormat="1" applyFill="1" applyBorder="1" applyAlignment="1">
      <alignment horizontal="center"/>
    </xf>
    <xf numFmtId="0" fontId="0" fillId="7" borderId="43" xfId="0" applyFill="1" applyBorder="1" applyAlignment="1">
      <alignment horizontal="center"/>
    </xf>
    <xf numFmtId="0" fontId="0" fillId="7" borderId="25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164" fontId="0" fillId="3" borderId="41" xfId="0" applyNumberFormat="1" applyFill="1" applyBorder="1" applyAlignment="1">
      <alignment horizontal="center"/>
    </xf>
    <xf numFmtId="164" fontId="3" fillId="6" borderId="5" xfId="0" applyNumberFormat="1" applyFont="1" applyFill="1" applyBorder="1" applyAlignment="1">
      <alignment horizontal="center"/>
    </xf>
    <xf numFmtId="0" fontId="3" fillId="6" borderId="18" xfId="0" applyFont="1" applyFill="1" applyBorder="1" applyAlignment="1">
      <alignment horizontal="center"/>
    </xf>
    <xf numFmtId="164" fontId="3" fillId="6" borderId="18" xfId="0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164" fontId="3" fillId="6" borderId="5" xfId="3" applyNumberFormat="1" applyFont="1" applyFill="1" applyBorder="1" applyAlignment="1">
      <alignment horizontal="center"/>
    </xf>
    <xf numFmtId="164" fontId="3" fillId="6" borderId="18" xfId="3" applyNumberFormat="1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0" fillId="4" borderId="39" xfId="0" applyFill="1" applyBorder="1" applyAlignment="1">
      <alignment horizontal="center"/>
    </xf>
  </cellXfs>
  <cellStyles count="4">
    <cellStyle name="Měna" xfId="3" builtinId="4"/>
    <cellStyle name="Normální" xfId="0" builtinId="0"/>
    <cellStyle name="Normální 2" xfId="1" xr:uid="{00000000-0005-0000-0000-000002000000}"/>
    <cellStyle name="Poznámka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34"/>
  <sheetViews>
    <sheetView tabSelected="1" zoomScale="85" zoomScaleNormal="85" workbookViewId="0">
      <selection activeCell="J22" sqref="J19:K22"/>
    </sheetView>
  </sheetViews>
  <sheetFormatPr defaultRowHeight="15" x14ac:dyDescent="0.25"/>
  <cols>
    <col min="1" max="1" width="2.140625" customWidth="1"/>
    <col min="2" max="2" width="18.42578125" customWidth="1"/>
    <col min="9" max="9" width="6.28515625" bestFit="1" customWidth="1"/>
    <col min="10" max="27" width="11.140625" customWidth="1"/>
  </cols>
  <sheetData>
    <row r="1" spans="2:27" ht="21" x14ac:dyDescent="0.35">
      <c r="B1" s="87" t="s">
        <v>27</v>
      </c>
      <c r="C1" s="87"/>
    </row>
    <row r="2" spans="2:27" ht="21" x14ac:dyDescent="0.35">
      <c r="B2" s="22" t="s">
        <v>0</v>
      </c>
      <c r="C2" s="23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</row>
    <row r="3" spans="2:27" x14ac:dyDescent="0.25">
      <c r="B3" s="25" t="s">
        <v>33</v>
      </c>
    </row>
    <row r="5" spans="2:27" ht="18.75" x14ac:dyDescent="0.3">
      <c r="B5" s="3" t="s">
        <v>35</v>
      </c>
    </row>
    <row r="6" spans="2:27" ht="18.75" x14ac:dyDescent="0.3">
      <c r="B6" s="3"/>
    </row>
    <row r="7" spans="2:27" ht="15.75" thickBot="1" x14ac:dyDescent="0.3"/>
    <row r="8" spans="2:27" x14ac:dyDescent="0.25">
      <c r="B8" s="71" t="s">
        <v>23</v>
      </c>
      <c r="C8" s="72"/>
      <c r="D8" s="72"/>
      <c r="E8" s="72"/>
      <c r="F8" s="72"/>
      <c r="G8" s="72"/>
      <c r="H8" s="73"/>
      <c r="I8" s="32">
        <v>24</v>
      </c>
      <c r="K8" s="1"/>
    </row>
    <row r="9" spans="2:27" ht="15.75" thickBot="1" x14ac:dyDescent="0.3">
      <c r="B9" s="68" t="s">
        <v>31</v>
      </c>
      <c r="C9" s="69"/>
      <c r="D9" s="69"/>
      <c r="E9" s="69"/>
      <c r="F9" s="69"/>
      <c r="G9" s="69"/>
      <c r="H9" s="70"/>
      <c r="I9" s="33">
        <v>96</v>
      </c>
      <c r="K9" s="1"/>
    </row>
    <row r="10" spans="2:27" ht="15.75" thickBot="1" x14ac:dyDescent="0.3"/>
    <row r="11" spans="2:27" ht="15.75" thickBot="1" x14ac:dyDescent="0.3">
      <c r="B11" s="4" t="s">
        <v>22</v>
      </c>
      <c r="C11" s="5"/>
      <c r="D11" s="5"/>
      <c r="E11" s="5"/>
      <c r="F11" s="5"/>
      <c r="G11" s="5"/>
      <c r="H11" s="5"/>
      <c r="I11" s="6"/>
      <c r="J11" s="88" t="s">
        <v>1</v>
      </c>
      <c r="K11" s="89"/>
      <c r="L11" s="89" t="s">
        <v>2</v>
      </c>
      <c r="M11" s="90"/>
    </row>
    <row r="12" spans="2:27" x14ac:dyDescent="0.25">
      <c r="B12" s="19" t="s">
        <v>32</v>
      </c>
      <c r="C12" s="20"/>
      <c r="D12" s="20"/>
      <c r="E12" s="20"/>
      <c r="F12" s="20"/>
      <c r="G12" s="20"/>
      <c r="H12" s="20"/>
      <c r="I12" s="21"/>
      <c r="J12" s="64">
        <f>N24</f>
        <v>0</v>
      </c>
      <c r="K12" s="65"/>
      <c r="L12" s="74">
        <f>J12*1.21</f>
        <v>0</v>
      </c>
      <c r="M12" s="75"/>
    </row>
    <row r="13" spans="2:27" ht="15.75" thickBot="1" x14ac:dyDescent="0.3">
      <c r="B13" s="7" t="s">
        <v>3</v>
      </c>
      <c r="C13" s="8"/>
      <c r="D13" s="8"/>
      <c r="E13" s="8"/>
      <c r="F13" s="8"/>
      <c r="G13" s="8"/>
      <c r="H13" s="8"/>
      <c r="I13" s="9"/>
      <c r="J13" s="66">
        <f>X24</f>
        <v>0</v>
      </c>
      <c r="K13" s="67"/>
      <c r="L13" s="76">
        <f>J13*1.21</f>
        <v>0</v>
      </c>
      <c r="M13" s="77"/>
    </row>
    <row r="14" spans="2:27" ht="19.5" thickBot="1" x14ac:dyDescent="0.35">
      <c r="G14" s="10" t="s">
        <v>21</v>
      </c>
      <c r="H14" s="11"/>
      <c r="I14" s="12"/>
      <c r="J14" s="78">
        <f>SUM(J12:K13)</f>
        <v>0</v>
      </c>
      <c r="K14" s="79"/>
      <c r="L14" s="80">
        <f>SUM(L12:M13)</f>
        <v>0</v>
      </c>
      <c r="M14" s="81"/>
    </row>
    <row r="16" spans="2:27" ht="15.75" thickBot="1" x14ac:dyDescent="0.3"/>
    <row r="17" spans="2:27" ht="15" customHeight="1" x14ac:dyDescent="0.25">
      <c r="B17" s="13" t="s">
        <v>17</v>
      </c>
      <c r="C17" s="14"/>
      <c r="D17" s="14"/>
      <c r="E17" s="14"/>
      <c r="F17" s="14"/>
      <c r="G17" s="15"/>
      <c r="H17" s="13" t="s">
        <v>34</v>
      </c>
      <c r="I17" s="14"/>
      <c r="J17" s="63" t="s">
        <v>17</v>
      </c>
      <c r="K17" s="42"/>
      <c r="L17" s="42"/>
      <c r="M17" s="42"/>
      <c r="N17" s="42"/>
      <c r="O17" s="42"/>
      <c r="P17" s="42"/>
      <c r="Q17" s="43"/>
      <c r="R17" s="82" t="s">
        <v>25</v>
      </c>
      <c r="S17" s="83"/>
      <c r="T17" s="63" t="s">
        <v>11</v>
      </c>
      <c r="U17" s="42"/>
      <c r="V17" s="42"/>
      <c r="W17" s="42"/>
      <c r="X17" s="41" t="s">
        <v>14</v>
      </c>
      <c r="Y17" s="42"/>
      <c r="Z17" s="42"/>
      <c r="AA17" s="43"/>
    </row>
    <row r="18" spans="2:27" ht="15.75" thickBot="1" x14ac:dyDescent="0.3">
      <c r="B18" s="16" t="s">
        <v>20</v>
      </c>
      <c r="C18" s="17"/>
      <c r="D18" s="17"/>
      <c r="E18" s="17"/>
      <c r="F18" s="17"/>
      <c r="G18" s="18"/>
      <c r="H18" s="16" t="s">
        <v>18</v>
      </c>
      <c r="I18" s="17"/>
      <c r="J18" s="91" t="s">
        <v>5</v>
      </c>
      <c r="K18" s="44"/>
      <c r="L18" s="44" t="s">
        <v>4</v>
      </c>
      <c r="M18" s="44"/>
      <c r="N18" s="44" t="s">
        <v>12</v>
      </c>
      <c r="O18" s="44"/>
      <c r="P18" s="44" t="s">
        <v>13</v>
      </c>
      <c r="Q18" s="45"/>
      <c r="R18" s="84"/>
      <c r="S18" s="85"/>
      <c r="T18" s="91" t="s">
        <v>5</v>
      </c>
      <c r="U18" s="44"/>
      <c r="V18" s="44" t="s">
        <v>4</v>
      </c>
      <c r="W18" s="101"/>
      <c r="X18" s="44" t="s">
        <v>12</v>
      </c>
      <c r="Y18" s="44"/>
      <c r="Z18" s="44" t="s">
        <v>13</v>
      </c>
      <c r="AA18" s="45"/>
    </row>
    <row r="19" spans="2:27" x14ac:dyDescent="0.25">
      <c r="B19" s="19" t="s">
        <v>28</v>
      </c>
      <c r="C19" s="20"/>
      <c r="D19" s="20"/>
      <c r="E19" s="20"/>
      <c r="F19" s="20"/>
      <c r="G19" s="21"/>
      <c r="H19" s="117">
        <v>1</v>
      </c>
      <c r="I19" s="118"/>
      <c r="J19" s="92"/>
      <c r="K19" s="93"/>
      <c r="L19" s="56">
        <f>J19*1.21</f>
        <v>0</v>
      </c>
      <c r="M19" s="57"/>
      <c r="N19" s="48">
        <f>J19*H19</f>
        <v>0</v>
      </c>
      <c r="O19" s="98"/>
      <c r="P19" s="48">
        <f>H19*L19</f>
        <v>0</v>
      </c>
      <c r="Q19" s="49"/>
      <c r="R19" s="52"/>
      <c r="S19" s="53"/>
      <c r="T19" s="46"/>
      <c r="U19" s="47"/>
      <c r="V19" s="37">
        <f>T19*1.21</f>
        <v>0</v>
      </c>
      <c r="W19" s="38"/>
      <c r="X19" s="37">
        <f>T19*H19*($I$9/12)</f>
        <v>0</v>
      </c>
      <c r="Y19" s="39"/>
      <c r="Z19" s="37">
        <f>X19*1.21</f>
        <v>0</v>
      </c>
      <c r="AA19" s="40"/>
    </row>
    <row r="20" spans="2:27" x14ac:dyDescent="0.25">
      <c r="B20" s="29" t="s">
        <v>29</v>
      </c>
      <c r="C20" s="30"/>
      <c r="D20" s="30"/>
      <c r="E20" s="30"/>
      <c r="F20" s="30"/>
      <c r="G20" s="31"/>
      <c r="H20" s="115">
        <v>1</v>
      </c>
      <c r="I20" s="116"/>
      <c r="J20" s="60"/>
      <c r="K20" s="61"/>
      <c r="L20" s="34">
        <f t="shared" ref="L20" si="0">J20*1.21</f>
        <v>0</v>
      </c>
      <c r="M20" s="36"/>
      <c r="N20" s="34">
        <f t="shared" ref="N20:N21" si="1">J20*H20</f>
        <v>0</v>
      </c>
      <c r="O20" s="36"/>
      <c r="P20" s="34">
        <f t="shared" ref="P20:P22" si="2">H20*L20</f>
        <v>0</v>
      </c>
      <c r="Q20" s="35"/>
      <c r="R20" s="54"/>
      <c r="S20" s="55"/>
      <c r="T20" s="50"/>
      <c r="U20" s="51"/>
      <c r="V20" s="34">
        <f t="shared" ref="V20" si="3">T20*1.21</f>
        <v>0</v>
      </c>
      <c r="W20" s="36"/>
      <c r="X20" s="34">
        <f>T20*H20*($I$9/12)</f>
        <v>0</v>
      </c>
      <c r="Y20" s="36"/>
      <c r="Z20" s="34">
        <f t="shared" ref="Z20:Z21" si="4">X20*1.21</f>
        <v>0</v>
      </c>
      <c r="AA20" s="35"/>
    </row>
    <row r="21" spans="2:27" x14ac:dyDescent="0.25">
      <c r="B21" s="29" t="s">
        <v>30</v>
      </c>
      <c r="C21" s="30"/>
      <c r="D21" s="30"/>
      <c r="E21" s="30"/>
      <c r="F21" s="30"/>
      <c r="G21" s="31"/>
      <c r="H21" s="115">
        <v>1</v>
      </c>
      <c r="I21" s="116"/>
      <c r="J21" s="60"/>
      <c r="K21" s="61"/>
      <c r="L21" s="34">
        <f t="shared" ref="L21" si="5">J21*1.21</f>
        <v>0</v>
      </c>
      <c r="M21" s="36"/>
      <c r="N21" s="34">
        <f t="shared" si="1"/>
        <v>0</v>
      </c>
      <c r="O21" s="36"/>
      <c r="P21" s="34">
        <f t="shared" si="2"/>
        <v>0</v>
      </c>
      <c r="Q21" s="35"/>
      <c r="R21" s="54"/>
      <c r="S21" s="55"/>
      <c r="T21" s="50"/>
      <c r="U21" s="51"/>
      <c r="V21" s="34">
        <f t="shared" ref="V21" si="6">T21*1.21</f>
        <v>0</v>
      </c>
      <c r="W21" s="36"/>
      <c r="X21" s="34">
        <f>T21*H21*($I$9/12)</f>
        <v>0</v>
      </c>
      <c r="Y21" s="36"/>
      <c r="Z21" s="34">
        <f t="shared" si="4"/>
        <v>0</v>
      </c>
      <c r="AA21" s="35"/>
    </row>
    <row r="22" spans="2:27" x14ac:dyDescent="0.25">
      <c r="B22" s="29" t="s">
        <v>24</v>
      </c>
      <c r="C22" s="30"/>
      <c r="D22" s="30"/>
      <c r="E22" s="30"/>
      <c r="F22" s="30"/>
      <c r="G22" s="31"/>
      <c r="H22" s="54"/>
      <c r="I22" s="55"/>
      <c r="J22" s="60"/>
      <c r="K22" s="61"/>
      <c r="L22" s="34">
        <f t="shared" ref="L22" si="7">J22*1.21</f>
        <v>0</v>
      </c>
      <c r="M22" s="62"/>
      <c r="N22" s="37">
        <f t="shared" ref="N22" si="8">J22*H22</f>
        <v>0</v>
      </c>
      <c r="O22" s="39"/>
      <c r="P22" s="34">
        <f t="shared" si="2"/>
        <v>0</v>
      </c>
      <c r="Q22" s="35"/>
      <c r="R22" s="99"/>
      <c r="S22" s="100"/>
      <c r="T22" s="51"/>
      <c r="U22" s="61"/>
      <c r="V22" s="37">
        <f t="shared" ref="V22" si="9">T22*1.21</f>
        <v>0</v>
      </c>
      <c r="W22" s="38"/>
      <c r="X22" s="37">
        <f>T22*H22*($I$9/12)</f>
        <v>0</v>
      </c>
      <c r="Y22" s="39"/>
      <c r="Z22" s="37">
        <f t="shared" ref="Z22" si="10">X22*1.21</f>
        <v>0</v>
      </c>
      <c r="AA22" s="40"/>
    </row>
    <row r="23" spans="2:27" ht="15.75" thickBot="1" x14ac:dyDescent="0.3">
      <c r="B23" s="7"/>
      <c r="C23" s="8"/>
      <c r="D23" s="8"/>
      <c r="E23" s="8"/>
      <c r="F23" s="8"/>
      <c r="G23" s="9"/>
      <c r="H23" s="7"/>
      <c r="I23" s="8"/>
      <c r="J23" s="94"/>
      <c r="K23" s="95"/>
      <c r="L23" s="58"/>
      <c r="M23" s="59"/>
      <c r="N23" s="96"/>
      <c r="O23" s="97"/>
      <c r="P23" s="58"/>
      <c r="Q23" s="86"/>
      <c r="R23" s="102"/>
      <c r="S23" s="103"/>
      <c r="T23" s="104"/>
      <c r="U23" s="95"/>
      <c r="V23" s="37"/>
      <c r="W23" s="38"/>
      <c r="X23" s="37"/>
      <c r="Y23" s="39"/>
      <c r="Z23" s="37"/>
      <c r="AA23" s="40"/>
    </row>
    <row r="24" spans="2:27" ht="15.75" thickBot="1" x14ac:dyDescent="0.3">
      <c r="H24" s="108" t="s">
        <v>16</v>
      </c>
      <c r="I24" s="109"/>
      <c r="J24" s="112"/>
      <c r="K24" s="113"/>
      <c r="L24" s="113"/>
      <c r="M24" s="114"/>
      <c r="N24" s="105">
        <f>SUM(N19:O23)</f>
        <v>0</v>
      </c>
      <c r="O24" s="106"/>
      <c r="P24" s="110">
        <f t="shared" ref="P24" si="11">N24*1.21</f>
        <v>0</v>
      </c>
      <c r="Q24" s="111"/>
      <c r="R24" s="112"/>
      <c r="S24" s="113"/>
      <c r="T24" s="113"/>
      <c r="U24" s="113"/>
      <c r="V24" s="113"/>
      <c r="W24" s="114"/>
      <c r="X24" s="105">
        <f>SUM(X19:Y23)</f>
        <v>0</v>
      </c>
      <c r="Y24" s="106"/>
      <c r="Z24" s="105">
        <f t="shared" ref="Z24" si="12">X24*1.21</f>
        <v>0</v>
      </c>
      <c r="AA24" s="107"/>
    </row>
    <row r="25" spans="2:27" s="26" customFormat="1" x14ac:dyDescent="0.25">
      <c r="H25" s="27"/>
      <c r="I25" s="27"/>
      <c r="J25" s="27"/>
      <c r="K25" s="27"/>
      <c r="L25" s="27"/>
      <c r="M25" s="27"/>
      <c r="N25" s="28"/>
      <c r="O25" s="27"/>
      <c r="P25" s="28"/>
      <c r="Q25" s="27"/>
    </row>
    <row r="26" spans="2:27" s="26" customFormat="1" x14ac:dyDescent="0.25">
      <c r="B26" t="s">
        <v>15</v>
      </c>
      <c r="H26" s="27"/>
      <c r="I26" s="27"/>
      <c r="J26" s="27"/>
      <c r="K26" s="27"/>
      <c r="L26" s="27"/>
      <c r="M26" s="27"/>
      <c r="N26" s="28"/>
      <c r="O26" s="27"/>
      <c r="P26" s="28"/>
      <c r="Q26" s="27"/>
    </row>
    <row r="27" spans="2:27" s="26" customFormat="1" x14ac:dyDescent="0.25">
      <c r="H27" s="27"/>
      <c r="I27" s="27"/>
      <c r="J27" s="27"/>
      <c r="K27" s="27"/>
      <c r="L27" s="27"/>
      <c r="M27" s="27"/>
      <c r="N27" s="28"/>
      <c r="O27" s="27"/>
      <c r="P27" s="28"/>
      <c r="Q27" s="27"/>
    </row>
    <row r="28" spans="2:27" x14ac:dyDescent="0.25">
      <c r="B28" s="2" t="s">
        <v>10</v>
      </c>
    </row>
    <row r="29" spans="2:27" x14ac:dyDescent="0.25">
      <c r="B29" t="s">
        <v>19</v>
      </c>
    </row>
    <row r="30" spans="2:27" x14ac:dyDescent="0.25">
      <c r="B30" t="s">
        <v>6</v>
      </c>
    </row>
    <row r="31" spans="2:27" x14ac:dyDescent="0.25">
      <c r="B31" t="s">
        <v>7</v>
      </c>
    </row>
    <row r="32" spans="2:27" x14ac:dyDescent="0.25">
      <c r="B32" t="s">
        <v>8</v>
      </c>
    </row>
    <row r="33" spans="2:2" x14ac:dyDescent="0.25">
      <c r="B33" t="s">
        <v>9</v>
      </c>
    </row>
    <row r="34" spans="2:2" x14ac:dyDescent="0.25">
      <c r="B34" t="s">
        <v>26</v>
      </c>
    </row>
  </sheetData>
  <mergeCells count="79">
    <mergeCell ref="H22:I22"/>
    <mergeCell ref="H21:I21"/>
    <mergeCell ref="H20:I20"/>
    <mergeCell ref="H19:I19"/>
    <mergeCell ref="X24:Y24"/>
    <mergeCell ref="Z24:AA24"/>
    <mergeCell ref="H24:I24"/>
    <mergeCell ref="N24:O24"/>
    <mergeCell ref="P24:Q24"/>
    <mergeCell ref="J24:M24"/>
    <mergeCell ref="R24:W24"/>
    <mergeCell ref="R22:S22"/>
    <mergeCell ref="T22:U22"/>
    <mergeCell ref="V22:W22"/>
    <mergeCell ref="V18:W18"/>
    <mergeCell ref="R23:S23"/>
    <mergeCell ref="T23:U23"/>
    <mergeCell ref="T18:U18"/>
    <mergeCell ref="P23:Q23"/>
    <mergeCell ref="P22:Q22"/>
    <mergeCell ref="B1:C1"/>
    <mergeCell ref="J11:K11"/>
    <mergeCell ref="L11:M11"/>
    <mergeCell ref="J17:Q17"/>
    <mergeCell ref="J18:K18"/>
    <mergeCell ref="L18:M18"/>
    <mergeCell ref="N18:O18"/>
    <mergeCell ref="P18:Q18"/>
    <mergeCell ref="J19:K19"/>
    <mergeCell ref="J23:K23"/>
    <mergeCell ref="N23:O23"/>
    <mergeCell ref="N20:O20"/>
    <mergeCell ref="N21:O21"/>
    <mergeCell ref="N19:O19"/>
    <mergeCell ref="T17:W17"/>
    <mergeCell ref="J12:K12"/>
    <mergeCell ref="J13:K13"/>
    <mergeCell ref="B9:H9"/>
    <mergeCell ref="B8:H8"/>
    <mergeCell ref="L12:M12"/>
    <mergeCell ref="L13:M13"/>
    <mergeCell ref="J14:K14"/>
    <mergeCell ref="L14:M14"/>
    <mergeCell ref="R17:S18"/>
    <mergeCell ref="L19:M19"/>
    <mergeCell ref="L23:M23"/>
    <mergeCell ref="J22:K22"/>
    <mergeCell ref="L20:M20"/>
    <mergeCell ref="L21:M21"/>
    <mergeCell ref="J20:K20"/>
    <mergeCell ref="J21:K21"/>
    <mergeCell ref="L22:M22"/>
    <mergeCell ref="N22:O22"/>
    <mergeCell ref="X17:AA17"/>
    <mergeCell ref="X18:Y18"/>
    <mergeCell ref="Z18:AA18"/>
    <mergeCell ref="Z19:AA19"/>
    <mergeCell ref="X19:Y19"/>
    <mergeCell ref="T19:U19"/>
    <mergeCell ref="P19:Q19"/>
    <mergeCell ref="V19:W19"/>
    <mergeCell ref="T20:U20"/>
    <mergeCell ref="T21:U21"/>
    <mergeCell ref="R19:S19"/>
    <mergeCell ref="R20:S20"/>
    <mergeCell ref="R21:S21"/>
    <mergeCell ref="P20:Q20"/>
    <mergeCell ref="P21:Q21"/>
    <mergeCell ref="Z20:AA20"/>
    <mergeCell ref="Z21:AA21"/>
    <mergeCell ref="X20:Y20"/>
    <mergeCell ref="X21:Y21"/>
    <mergeCell ref="V23:W23"/>
    <mergeCell ref="V20:W20"/>
    <mergeCell ref="V21:W21"/>
    <mergeCell ref="X23:Y23"/>
    <mergeCell ref="Z23:AA23"/>
    <mergeCell ref="X22:Y22"/>
    <mergeCell ref="Z22:AA22"/>
  </mergeCells>
  <pageMargins left="0.25" right="0.25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Keller Pavel</dc:creator>
  <cp:lastModifiedBy>Keller Pavel</cp:lastModifiedBy>
  <cp:lastPrinted>2025-07-18T11:23:42Z</cp:lastPrinted>
  <dcterms:created xsi:type="dcterms:W3CDTF">2022-07-13T14:48:57Z</dcterms:created>
  <dcterms:modified xsi:type="dcterms:W3CDTF">2025-10-22T05:15:33Z</dcterms:modified>
</cp:coreProperties>
</file>