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.stepankova\Desktop\ZD Gynekologická křesla\ZD 2\"/>
    </mc:Choice>
  </mc:AlternateContent>
  <xr:revisionPtr revIDLastSave="0" documentId="13_ncr:1_{2DD2E116-F088-4D52-88EC-7F0D61E49D9A}" xr6:coauthVersionLast="47" xr6:coauthVersionMax="47" xr10:uidLastSave="{00000000-0000-0000-0000-000000000000}"/>
  <bookViews>
    <workbookView xWindow="28680" yWindow="-120" windowWidth="29040" windowHeight="15720" xr2:uid="{0EA814BC-6E32-48F2-9C30-0E3DAB4C62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K24" i="1" s="1"/>
  <c r="N31" i="1"/>
  <c r="N32" i="1" s="1"/>
  <c r="G17" i="1" s="1"/>
  <c r="H31" i="1"/>
  <c r="L31" i="1"/>
  <c r="G24" i="1"/>
  <c r="P31" i="1" l="1"/>
  <c r="I25" i="1"/>
  <c r="G16" i="1" s="1"/>
  <c r="P32" i="1" l="1"/>
  <c r="I17" i="1"/>
  <c r="K25" i="1" l="1"/>
  <c r="I16" i="1" l="1"/>
  <c r="I18" i="1" s="1"/>
  <c r="G18" i="1"/>
</calcChain>
</file>

<file path=xl/sharedStrings.xml><?xml version="1.0" encoding="utf-8"?>
<sst xmlns="http://schemas.openxmlformats.org/spreadsheetml/2006/main" count="52" uniqueCount="45">
  <si>
    <t>Název zakázky:</t>
  </si>
  <si>
    <t>bez DPH</t>
  </si>
  <si>
    <t>s DPH</t>
  </si>
  <si>
    <t>Záruční doba na veškeré přístrojové vybavení v měsících (minimálně 24)</t>
  </si>
  <si>
    <t>Pozáruční servis na přístrojové vybavení celkem</t>
  </si>
  <si>
    <t>Cena s DPH za ks</t>
  </si>
  <si>
    <t>Cena bez DPH za ks</t>
  </si>
  <si>
    <t>Tento požadvek zahrnuje:</t>
  </si>
  <si>
    <t xml:space="preserve">Poznámka: </t>
  </si>
  <si>
    <t>Pozaruční doba v měsících při předpokladu životnosti vybavení 120 měsíců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</si>
  <si>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</si>
  <si>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</si>
  <si>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</si>
  <si>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</si>
  <si>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</si>
  <si>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Přístrojové vybavení</t>
  </si>
  <si>
    <t>Nabídková cena v Kč:</t>
  </si>
  <si>
    <t>Rozklad celkových cen</t>
  </si>
  <si>
    <t>Přístrojové vybavení celkem</t>
  </si>
  <si>
    <t xml:space="preserve">6) veškeré náklady prodávajícího související s poskytováním pozáručního servisu, včetně zejména nákladů na dopravu, času stráveného na cestě </t>
  </si>
  <si>
    <t>do místa plnění a vystavení všech nezbytných protokolů a záznamů.</t>
  </si>
  <si>
    <t>**uveďte vhodnou variantu</t>
  </si>
  <si>
    <t>Pozáruční servis na dobu 96 měsíců</t>
  </si>
  <si>
    <t>Celkem:</t>
  </si>
  <si>
    <t>Počet kusů</t>
  </si>
  <si>
    <t>Cena bez DPH za zásah</t>
  </si>
  <si>
    <t>Cena s DPH za zásah</t>
  </si>
  <si>
    <t>Počet kusů vybavení</t>
  </si>
  <si>
    <t>Pozáruční servis na 1 kusu vybavení</t>
  </si>
  <si>
    <t>Dodavatel</t>
  </si>
  <si>
    <t>Výrobce</t>
  </si>
  <si>
    <t>Typ /model</t>
  </si>
  <si>
    <t>Četnost zásahů (frekvence)</t>
  </si>
  <si>
    <t>1) výrobcem předepsané kontroly a prohlídky, kalibrace, validace a metrologické ověření v souladu se zákonem č. 505/1990 Sb., o metrologii, ve znění pozdějších předpisů,</t>
  </si>
  <si>
    <t xml:space="preserve">2) sledování termínů bezpečnostně technických kontrol dle pokynů výrobce a jejich provádění dle § 45 zákona o zdravotnických prostředcích, </t>
  </si>
  <si>
    <t>3) revize dle § 47 zákona o zdravotnických prostředcích,</t>
  </si>
  <si>
    <t>4) v případě zboží se zdroji ionizačního záření zkoušky dlouhodobé stability, dle zákona č. 263/2016 Sb., atomový zákon, ve znění pozdějších předpisů,</t>
  </si>
  <si>
    <t>5) poskytnutí náhradních dílů a spotřebního materiálu nutného k provádění výše uvedených kontrol a prohlídek dle tohoto odstavce.  </t>
  </si>
  <si>
    <r>
      <t>Požadavek "</t>
    </r>
    <r>
      <rPr>
        <i/>
        <sz val="10"/>
        <color theme="1"/>
        <rFont val="Arial"/>
        <family val="2"/>
        <charset val="238"/>
      </rPr>
      <t>Pozaruční servis na přístrojové vybavení</t>
    </r>
    <r>
      <rPr>
        <sz val="10"/>
        <color theme="1"/>
        <rFont val="Arial"/>
        <family val="2"/>
        <charset val="238"/>
      </rPr>
      <t>" zahrnuje předepsané kontroly prováděné v pravidelných intervalech a to po skončení záruční doby. Pozaruční doba je definována předpokládanou životností vybavení a délkou záruční doby.</t>
    </r>
  </si>
  <si>
    <t>dodavatel vyplní žlutě vyznačená pole</t>
  </si>
  <si>
    <t>Dodávka gynekologických křesel pro Krajskou zdravotní, a.s.</t>
  </si>
  <si>
    <t>Příloha č. 6a) - Rozklad nabídkové ceny (specifikace pro zpracování cenové nabídky) pro část 1:</t>
  </si>
  <si>
    <t xml:space="preserve">Dodávka gynekologických křesel s kolposkopem pro Gynekologicko-porodnické oddělení Krajské zdravotní, a.s. - Nemocnice Litoměřice, o.z. </t>
  </si>
  <si>
    <t>CPV kód</t>
  </si>
  <si>
    <t xml:space="preserve">Gynekologická křesla s kolposkopem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</si>
</sst>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3" fillId="0" borderId="0" xfId="0" applyFont="1"/>
    <xf numFmtId="0" fontId="5" fillId="0" borderId="0" xfId="0" applyFont="1"/>
    <xf numFmtId="49" fontId="7" fillId="0" borderId="0" xfId="0" applyNumberFormat="1" applyFont="1"/>
    <xf numFmtId="0" fontId="6" fillId="0" borderId="0" xfId="0" applyFont="1"/>
    <xf numFmtId="0" fontId="5" fillId="4" borderId="16" xfId="0" applyFont="1" applyFill="1" applyBorder="1"/>
    <xf numFmtId="0" fontId="5" fillId="4" borderId="17" xfId="0" applyFont="1" applyFill="1" applyBorder="1"/>
    <xf numFmtId="0" fontId="5" fillId="4" borderId="22" xfId="0" applyFont="1" applyFill="1" applyBorder="1"/>
    <xf numFmtId="0" fontId="5" fillId="4" borderId="28" xfId="0" applyFont="1" applyFill="1" applyBorder="1"/>
    <xf numFmtId="8" fontId="5" fillId="0" borderId="0" xfId="0" applyNumberFormat="1" applyFont="1"/>
    <xf numFmtId="0" fontId="5" fillId="4" borderId="19" xfId="0" applyFont="1" applyFill="1" applyBorder="1"/>
    <xf numFmtId="0" fontId="5" fillId="4" borderId="20" xfId="0" applyFont="1" applyFill="1" applyBorder="1"/>
    <xf numFmtId="0" fontId="5" fillId="4" borderId="23" xfId="0" applyFont="1" applyFill="1" applyBorder="1"/>
    <xf numFmtId="0" fontId="5" fillId="4" borderId="14" xfId="0" applyFont="1" applyFill="1" applyBorder="1"/>
    <xf numFmtId="0" fontId="7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6" fillId="4" borderId="12" xfId="0" applyFont="1" applyFill="1" applyBorder="1"/>
    <xf numFmtId="0" fontId="5" fillId="4" borderId="27" xfId="0" applyFont="1" applyFill="1" applyBorder="1"/>
    <xf numFmtId="0" fontId="5" fillId="4" borderId="29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6" fillId="4" borderId="24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37" xfId="0" applyFont="1" applyFill="1" applyBorder="1" applyAlignment="1">
      <alignment vertical="center"/>
    </xf>
    <xf numFmtId="0" fontId="6" fillId="4" borderId="4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6" fillId="3" borderId="4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/>
    <xf numFmtId="164" fontId="6" fillId="0" borderId="2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/>
    </xf>
    <xf numFmtId="164" fontId="6" fillId="0" borderId="12" xfId="3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5" fillId="3" borderId="17" xfId="0" applyNumberFormat="1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8" fontId="5" fillId="3" borderId="19" xfId="0" applyNumberFormat="1" applyFont="1" applyFill="1" applyBorder="1" applyAlignment="1">
      <alignment horizontal="center"/>
    </xf>
    <xf numFmtId="8" fontId="5" fillId="3" borderId="20" xfId="0" applyNumberFormat="1" applyFont="1" applyFill="1" applyBorder="1" applyAlignment="1">
      <alignment horizontal="center"/>
    </xf>
    <xf numFmtId="8" fontId="6" fillId="3" borderId="32" xfId="0" applyNumberFormat="1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164" fontId="5" fillId="3" borderId="42" xfId="0" applyNumberFormat="1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164" fontId="5" fillId="3" borderId="43" xfId="0" applyNumberFormat="1" applyFont="1" applyFill="1" applyBorder="1" applyAlignment="1">
      <alignment horizontal="center"/>
    </xf>
    <xf numFmtId="164" fontId="5" fillId="3" borderId="44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8" fontId="5" fillId="3" borderId="18" xfId="0" applyNumberFormat="1" applyFont="1" applyFill="1" applyBorder="1" applyAlignment="1">
      <alignment horizontal="center"/>
    </xf>
    <xf numFmtId="8" fontId="5" fillId="3" borderId="21" xfId="0" applyNumberFormat="1" applyFont="1" applyFill="1" applyBorder="1" applyAlignment="1">
      <alignment horizontal="center"/>
    </xf>
    <xf numFmtId="8" fontId="6" fillId="3" borderId="33" xfId="0" applyNumberFormat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</cellXfs>
  <cellStyles count="5">
    <cellStyle name="Měna" xfId="3" builtinId="4"/>
    <cellStyle name="Měna 2" xfId="4" xr:uid="{00000000-0005-0000-0000-000031000000}"/>
    <cellStyle name="Normální" xfId="0" builtinId="0"/>
    <cellStyle name="Normální 2" xfId="1" xr:uid="{00000000-0005-0000-0000-00002F000000}"/>
    <cellStyle name="Poznámka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CBB2-9A1E-48E1-A5CE-477C796005B1}">
  <sheetPr>
    <pageSetUpPr fitToPage="1"/>
  </sheetPr>
  <dimension ref="A1:W47"/>
  <sheetViews>
    <sheetView tabSelected="1" zoomScale="85" zoomScaleNormal="85" workbookViewId="0">
      <selection activeCell="D32" sqref="D32"/>
    </sheetView>
  </sheetViews>
  <sheetFormatPr defaultColWidth="10.33203125" defaultRowHeight="14.4" x14ac:dyDescent="0.3"/>
  <cols>
    <col min="1" max="1" width="3.6640625" customWidth="1"/>
    <col min="2" max="4" width="14.33203125" customWidth="1"/>
    <col min="5" max="16" width="15.88671875" customWidth="1"/>
    <col min="17" max="18" width="14.33203125" customWidth="1"/>
  </cols>
  <sheetData>
    <row r="1" spans="1:23" ht="15.6" x14ac:dyDescent="0.3">
      <c r="B1" s="38" t="s">
        <v>40</v>
      </c>
      <c r="C1" s="39"/>
      <c r="D1" s="39"/>
      <c r="E1" s="39"/>
    </row>
    <row r="2" spans="1:23" ht="15.6" x14ac:dyDescent="0.3">
      <c r="A2" s="3"/>
      <c r="B2" s="40" t="s">
        <v>41</v>
      </c>
      <c r="C2" s="40"/>
      <c r="D2" s="41"/>
      <c r="E2" s="41"/>
      <c r="F2" s="41"/>
      <c r="G2" s="41"/>
      <c r="H2" s="41"/>
      <c r="I2" s="41"/>
      <c r="J2" s="4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">
      <c r="A3" s="3"/>
      <c r="B3" s="40" t="s">
        <v>42</v>
      </c>
      <c r="C3" s="41"/>
      <c r="D3" s="41"/>
      <c r="E3" s="41"/>
      <c r="F3" s="41"/>
      <c r="G3" s="41"/>
      <c r="H3" s="41"/>
      <c r="I3" s="41"/>
      <c r="J3" s="41"/>
      <c r="K3" s="4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3">
      <c r="A4" s="3"/>
      <c r="B4" s="4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thickBot="1" x14ac:dyDescent="0.35">
      <c r="A6" s="3"/>
      <c r="B6" s="5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3"/>
      <c r="B7" s="103" t="s">
        <v>29</v>
      </c>
      <c r="C7" s="104"/>
      <c r="D7" s="105"/>
      <c r="E7" s="105"/>
      <c r="F7" s="105"/>
      <c r="G7" s="105"/>
      <c r="H7" s="105"/>
      <c r="I7" s="105"/>
      <c r="J7" s="10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3">
      <c r="A8" s="3"/>
      <c r="B8" s="107" t="s">
        <v>30</v>
      </c>
      <c r="C8" s="108"/>
      <c r="D8" s="109"/>
      <c r="E8" s="109"/>
      <c r="F8" s="109"/>
      <c r="G8" s="109"/>
      <c r="H8" s="109"/>
      <c r="I8" s="109"/>
      <c r="J8" s="11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3">
      <c r="A9" s="3"/>
      <c r="B9" s="107" t="s">
        <v>31</v>
      </c>
      <c r="C9" s="108"/>
      <c r="D9" s="109"/>
      <c r="E9" s="109"/>
      <c r="F9" s="109"/>
      <c r="G9" s="109"/>
      <c r="H9" s="109"/>
      <c r="I9" s="109"/>
      <c r="J9" s="1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thickBot="1" x14ac:dyDescent="0.35">
      <c r="A10" s="3"/>
      <c r="B10" s="111" t="s">
        <v>43</v>
      </c>
      <c r="C10" s="112"/>
      <c r="D10" s="113"/>
      <c r="E10" s="113"/>
      <c r="F10" s="113"/>
      <c r="G10" s="113"/>
      <c r="H10" s="113"/>
      <c r="I10" s="113"/>
      <c r="J10" s="11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3">
      <c r="A12" s="3"/>
      <c r="B12" s="6" t="s">
        <v>3</v>
      </c>
      <c r="C12" s="7"/>
      <c r="D12" s="8"/>
      <c r="E12" s="9"/>
      <c r="F12" s="9"/>
      <c r="G12" s="9"/>
      <c r="H12" s="9"/>
      <c r="I12" s="90">
        <v>24</v>
      </c>
      <c r="J12" s="91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thickBot="1" x14ac:dyDescent="0.35">
      <c r="A13" s="3"/>
      <c r="B13" s="11" t="s">
        <v>9</v>
      </c>
      <c r="C13" s="12"/>
      <c r="D13" s="13"/>
      <c r="E13" s="14"/>
      <c r="F13" s="14"/>
      <c r="G13" s="14"/>
      <c r="H13" s="14"/>
      <c r="I13" s="92">
        <v>96</v>
      </c>
      <c r="J13" s="9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thickBot="1" x14ac:dyDescent="0.35">
      <c r="A14" s="3"/>
      <c r="B14" s="15" t="s">
        <v>21</v>
      </c>
      <c r="C14" s="16"/>
      <c r="D14" s="16"/>
      <c r="E14" s="16"/>
      <c r="F14" s="16"/>
      <c r="G14" s="16"/>
      <c r="H14" s="16"/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thickBot="1" x14ac:dyDescent="0.35">
      <c r="A15" s="3"/>
      <c r="B15" s="18" t="s">
        <v>17</v>
      </c>
      <c r="C15" s="19"/>
      <c r="D15" s="19"/>
      <c r="E15" s="19"/>
      <c r="F15" s="20"/>
      <c r="G15" s="58" t="s">
        <v>1</v>
      </c>
      <c r="H15" s="59"/>
      <c r="I15" s="59" t="s">
        <v>2</v>
      </c>
      <c r="J15" s="6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3">
      <c r="A16" s="3"/>
      <c r="B16" s="21" t="s">
        <v>18</v>
      </c>
      <c r="C16" s="9"/>
      <c r="D16" s="9"/>
      <c r="E16" s="9"/>
      <c r="F16" s="22"/>
      <c r="G16" s="61">
        <f>I25</f>
        <v>0</v>
      </c>
      <c r="H16" s="62"/>
      <c r="I16" s="62">
        <f>G16*1.21</f>
        <v>0</v>
      </c>
      <c r="J16" s="9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5">
      <c r="A17" s="3"/>
      <c r="B17" s="23" t="s">
        <v>4</v>
      </c>
      <c r="C17" s="14"/>
      <c r="D17" s="14"/>
      <c r="E17" s="14"/>
      <c r="F17" s="24"/>
      <c r="G17" s="68">
        <f>N32</f>
        <v>0</v>
      </c>
      <c r="H17" s="69"/>
      <c r="I17" s="69">
        <f>G17*1.21</f>
        <v>0</v>
      </c>
      <c r="J17" s="10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5">
      <c r="A18" s="3"/>
      <c r="B18" s="72" t="s">
        <v>16</v>
      </c>
      <c r="C18" s="73"/>
      <c r="D18" s="73"/>
      <c r="E18" s="73"/>
      <c r="F18" s="74"/>
      <c r="G18" s="70">
        <f>SUM(G16:H17)</f>
        <v>0</v>
      </c>
      <c r="H18" s="71"/>
      <c r="I18" s="101">
        <f>SUM(I16:J17)</f>
        <v>0</v>
      </c>
      <c r="J18" s="10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thickBot="1" x14ac:dyDescent="0.35">
      <c r="A21" s="3"/>
      <c r="B21" s="98" t="s">
        <v>15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">
      <c r="A22" s="3"/>
      <c r="B22" s="25"/>
      <c r="C22" s="26"/>
      <c r="D22" s="63" t="s">
        <v>24</v>
      </c>
      <c r="E22" s="84"/>
      <c r="F22" s="85"/>
      <c r="G22" s="85"/>
      <c r="H22" s="85"/>
      <c r="I22" s="85"/>
      <c r="J22" s="85"/>
      <c r="K22" s="85"/>
      <c r="L22" s="8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thickBot="1" x14ac:dyDescent="0.35">
      <c r="A23" s="3"/>
      <c r="B23" s="27"/>
      <c r="C23" s="28"/>
      <c r="D23" s="64"/>
      <c r="E23" s="65" t="s">
        <v>6</v>
      </c>
      <c r="F23" s="66"/>
      <c r="G23" s="54" t="s">
        <v>5</v>
      </c>
      <c r="H23" s="67"/>
      <c r="I23" s="65" t="s">
        <v>11</v>
      </c>
      <c r="J23" s="66"/>
      <c r="K23" s="54" t="s">
        <v>12</v>
      </c>
      <c r="L23" s="9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9.4" customHeight="1" thickBot="1" x14ac:dyDescent="0.35">
      <c r="A24" s="3"/>
      <c r="B24" s="115" t="s">
        <v>44</v>
      </c>
      <c r="C24" s="116"/>
      <c r="D24" s="29">
        <v>3</v>
      </c>
      <c r="E24" s="87">
        <v>0</v>
      </c>
      <c r="F24" s="88"/>
      <c r="G24" s="94">
        <f>E24*1.21</f>
        <v>0</v>
      </c>
      <c r="H24" s="95"/>
      <c r="I24" s="87">
        <f>E24*D24</f>
        <v>0</v>
      </c>
      <c r="J24" s="88"/>
      <c r="K24" s="94">
        <f>I24*1.21</f>
        <v>0</v>
      </c>
      <c r="L24" s="9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thickBot="1" x14ac:dyDescent="0.35">
      <c r="A25" s="3"/>
      <c r="B25" s="3"/>
      <c r="C25" s="3"/>
      <c r="D25" s="3"/>
      <c r="E25" s="55" t="s">
        <v>23</v>
      </c>
      <c r="F25" s="56"/>
      <c r="G25" s="56"/>
      <c r="H25" s="56"/>
      <c r="I25" s="46">
        <f>SUM(I24:J24)</f>
        <v>0</v>
      </c>
      <c r="J25" s="47"/>
      <c r="K25" s="48">
        <f t="shared" ref="K25" si="0">I25*1.21</f>
        <v>0</v>
      </c>
      <c r="L25" s="49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">
      <c r="A26" s="3"/>
      <c r="B26" s="3"/>
      <c r="C26" s="3"/>
      <c r="D26" s="3"/>
      <c r="E26" s="3"/>
      <c r="F26" s="3"/>
      <c r="G26" s="3"/>
      <c r="H26" s="3"/>
      <c r="I26" s="30"/>
      <c r="J26" s="31"/>
      <c r="K26" s="32"/>
      <c r="L26" s="3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">
      <c r="A27" s="3"/>
      <c r="B27" s="3"/>
      <c r="C27" s="3"/>
      <c r="D27" s="3"/>
      <c r="E27" s="3"/>
      <c r="F27" s="3"/>
      <c r="G27" s="3"/>
      <c r="H27" s="3"/>
      <c r="I27" s="30"/>
      <c r="J27" s="31"/>
      <c r="K27" s="32"/>
      <c r="L27" s="3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thickBot="1" x14ac:dyDescent="0.35">
      <c r="A28" s="3"/>
      <c r="B28" s="5" t="s">
        <v>22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">
      <c r="A29" s="3"/>
      <c r="B29" s="25"/>
      <c r="C29" s="26"/>
      <c r="D29" s="63" t="s">
        <v>27</v>
      </c>
      <c r="E29" s="63" t="s">
        <v>32</v>
      </c>
      <c r="F29" s="52" t="s">
        <v>28</v>
      </c>
      <c r="G29" s="53"/>
      <c r="H29" s="53"/>
      <c r="I29" s="53"/>
      <c r="J29" s="52" t="s">
        <v>10</v>
      </c>
      <c r="K29" s="53"/>
      <c r="L29" s="53"/>
      <c r="M29" s="53"/>
      <c r="N29" s="77" t="s">
        <v>13</v>
      </c>
      <c r="O29" s="53"/>
      <c r="P29" s="53"/>
      <c r="Q29" s="78"/>
      <c r="R29" s="3"/>
      <c r="S29" s="3"/>
      <c r="T29" s="3"/>
      <c r="U29" s="3"/>
      <c r="V29" s="3"/>
      <c r="W29" s="3"/>
    </row>
    <row r="30" spans="1:23" ht="15" thickBot="1" x14ac:dyDescent="0.35">
      <c r="A30" s="33"/>
      <c r="B30" s="27"/>
      <c r="C30" s="28"/>
      <c r="D30" s="64"/>
      <c r="E30" s="64"/>
      <c r="F30" s="50" t="s">
        <v>25</v>
      </c>
      <c r="G30" s="51"/>
      <c r="H30" s="51" t="s">
        <v>26</v>
      </c>
      <c r="I30" s="54"/>
      <c r="J30" s="50" t="s">
        <v>6</v>
      </c>
      <c r="K30" s="51"/>
      <c r="L30" s="51" t="s">
        <v>5</v>
      </c>
      <c r="M30" s="54"/>
      <c r="N30" s="51" t="s">
        <v>11</v>
      </c>
      <c r="O30" s="51"/>
      <c r="P30" s="51" t="s">
        <v>12</v>
      </c>
      <c r="Q30" s="79"/>
      <c r="R30" s="3"/>
      <c r="S30" s="3"/>
      <c r="T30" s="3"/>
      <c r="U30" s="3"/>
      <c r="V30" s="3"/>
      <c r="W30" s="3"/>
    </row>
    <row r="31" spans="1:23" ht="32.4" customHeight="1" thickBot="1" x14ac:dyDescent="0.35">
      <c r="A31" s="33"/>
      <c r="B31" s="115" t="s">
        <v>44</v>
      </c>
      <c r="C31" s="116"/>
      <c r="D31" s="29">
        <v>3</v>
      </c>
      <c r="E31" s="34"/>
      <c r="F31" s="80">
        <v>0</v>
      </c>
      <c r="G31" s="81"/>
      <c r="H31" s="82">
        <f>F31*1.21</f>
        <v>0</v>
      </c>
      <c r="I31" s="83"/>
      <c r="J31" s="80">
        <v>0</v>
      </c>
      <c r="K31" s="81"/>
      <c r="L31" s="82">
        <f>J31*1.21</f>
        <v>0</v>
      </c>
      <c r="M31" s="83"/>
      <c r="N31" s="75">
        <f>J31*D31*($I$13/12)</f>
        <v>0</v>
      </c>
      <c r="O31" s="89"/>
      <c r="P31" s="75">
        <f>N31*1.21</f>
        <v>0</v>
      </c>
      <c r="Q31" s="76"/>
      <c r="R31" s="3"/>
      <c r="S31" s="3"/>
      <c r="T31" s="3"/>
      <c r="U31" s="3"/>
      <c r="V31" s="3"/>
      <c r="W31" s="3"/>
    </row>
    <row r="32" spans="1:23" ht="15" thickBot="1" x14ac:dyDescent="0.35">
      <c r="A32" s="33"/>
      <c r="B32" s="3"/>
      <c r="C32" s="33"/>
      <c r="D32" s="33"/>
      <c r="E32" s="3"/>
      <c r="F32" s="55" t="s">
        <v>23</v>
      </c>
      <c r="G32" s="56"/>
      <c r="H32" s="56"/>
      <c r="I32" s="56"/>
      <c r="J32" s="56"/>
      <c r="K32" s="56"/>
      <c r="L32" s="56"/>
      <c r="M32" s="57"/>
      <c r="N32" s="43">
        <f>SUM(N31)</f>
        <v>0</v>
      </c>
      <c r="O32" s="44"/>
      <c r="P32" s="43">
        <f t="shared" ref="P32" si="1">N32*1.21</f>
        <v>0</v>
      </c>
      <c r="Q32" s="45"/>
      <c r="R32" s="3"/>
      <c r="S32" s="3"/>
      <c r="T32" s="3"/>
      <c r="U32" s="3"/>
      <c r="V32" s="3"/>
      <c r="W32" s="3"/>
    </row>
    <row r="33" spans="1:23" x14ac:dyDescent="0.3">
      <c r="A33" s="33"/>
      <c r="B33" s="33"/>
      <c r="C33" s="33"/>
      <c r="D33" s="33"/>
      <c r="E33" s="33"/>
      <c r="F33" s="3"/>
      <c r="G33" s="3"/>
      <c r="H33" s="3"/>
      <c r="I33" s="3"/>
      <c r="J33" s="3"/>
      <c r="K33" s="3"/>
      <c r="L33" s="3"/>
      <c r="M33" s="3"/>
      <c r="N33" s="3"/>
      <c r="O33" s="3"/>
      <c r="P33" s="35"/>
      <c r="Q33" s="36"/>
      <c r="R33" s="3"/>
      <c r="S33" s="3"/>
      <c r="T33" s="3"/>
      <c r="U33" s="3"/>
      <c r="V33" s="3"/>
      <c r="W33" s="3"/>
    </row>
    <row r="34" spans="1:23" x14ac:dyDescent="0.3">
      <c r="A34" s="33"/>
      <c r="B34" s="3" t="s">
        <v>14</v>
      </c>
      <c r="C34" s="37"/>
      <c r="D34" s="37"/>
      <c r="E34" s="37"/>
      <c r="F34" s="37"/>
      <c r="G34" s="37"/>
      <c r="H34" s="36"/>
      <c r="I34" s="36"/>
      <c r="J34" s="36"/>
      <c r="K34" s="36"/>
      <c r="L34" s="36"/>
      <c r="M34" s="36"/>
      <c r="N34" s="35"/>
      <c r="O34" s="36"/>
      <c r="P34" s="35"/>
      <c r="Q34" s="36"/>
      <c r="R34" s="3"/>
      <c r="S34" s="3"/>
      <c r="T34" s="3"/>
      <c r="U34" s="3"/>
      <c r="V34" s="3"/>
      <c r="W34" s="3"/>
    </row>
    <row r="35" spans="1:23" x14ac:dyDescent="0.3">
      <c r="A35" s="33"/>
      <c r="B35" s="3" t="s">
        <v>21</v>
      </c>
      <c r="C35" s="37"/>
      <c r="D35" s="37"/>
      <c r="E35" s="37"/>
      <c r="F35" s="37"/>
      <c r="G35" s="37"/>
      <c r="H35" s="36"/>
      <c r="I35" s="36"/>
      <c r="J35" s="36"/>
      <c r="K35" s="36"/>
      <c r="L35" s="36"/>
      <c r="M35" s="36"/>
      <c r="N35" s="35"/>
      <c r="O35" s="36"/>
      <c r="P35" s="35"/>
      <c r="Q35" s="36"/>
      <c r="R35" s="3"/>
      <c r="S35" s="3"/>
      <c r="T35" s="3"/>
      <c r="U35" s="3"/>
      <c r="V35" s="3"/>
      <c r="W35" s="3"/>
    </row>
    <row r="36" spans="1:23" x14ac:dyDescent="0.3">
      <c r="A36" s="33"/>
      <c r="B36" s="37"/>
      <c r="C36" s="37"/>
      <c r="D36" s="37"/>
      <c r="E36" s="37"/>
      <c r="F36" s="37"/>
      <c r="G36" s="37"/>
      <c r="H36" s="36"/>
      <c r="I36" s="36"/>
      <c r="J36" s="36"/>
      <c r="K36" s="36"/>
      <c r="L36" s="36"/>
      <c r="M36" s="36"/>
      <c r="N36" s="35"/>
      <c r="O36" s="36"/>
      <c r="P36" s="35"/>
      <c r="Q36" s="36"/>
      <c r="R36" s="3"/>
      <c r="S36" s="3"/>
      <c r="T36" s="3"/>
      <c r="U36" s="3"/>
      <c r="V36" s="3"/>
      <c r="W36" s="3"/>
    </row>
    <row r="37" spans="1:23" x14ac:dyDescent="0.3">
      <c r="A37" s="33"/>
      <c r="B37" s="5" t="s">
        <v>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6"/>
      <c r="R37" s="3"/>
      <c r="S37" s="3"/>
      <c r="T37" s="3"/>
      <c r="U37" s="3"/>
      <c r="V37" s="3"/>
      <c r="W37" s="3"/>
    </row>
    <row r="38" spans="1:23" x14ac:dyDescent="0.3">
      <c r="A38" s="3"/>
      <c r="B38" s="3" t="s">
        <v>38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">
      <c r="A39" s="3"/>
      <c r="B39" s="3" t="s">
        <v>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">
      <c r="A40" s="3"/>
      <c r="B40" s="3" t="s">
        <v>33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s="1" customFormat="1" x14ac:dyDescent="0.3">
      <c r="A41" s="37"/>
      <c r="B41" s="3" t="s">
        <v>34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7"/>
      <c r="R41" s="37"/>
      <c r="S41" s="37"/>
      <c r="T41" s="37"/>
      <c r="U41" s="37"/>
      <c r="V41" s="37"/>
      <c r="W41" s="37"/>
    </row>
    <row r="42" spans="1:23" s="1" customFormat="1" x14ac:dyDescent="0.3">
      <c r="A42" s="37"/>
      <c r="B42" s="3" t="s">
        <v>35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7"/>
      <c r="R42" s="37"/>
      <c r="S42" s="37"/>
      <c r="T42" s="37"/>
      <c r="U42" s="37"/>
      <c r="V42" s="37"/>
      <c r="W42" s="37"/>
    </row>
    <row r="43" spans="1:23" s="1" customFormat="1" x14ac:dyDescent="0.3">
      <c r="A43" s="37"/>
      <c r="B43" s="3" t="s">
        <v>36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6"/>
      <c r="R43" s="37"/>
      <c r="S43" s="37"/>
      <c r="T43" s="37"/>
      <c r="U43" s="37"/>
      <c r="V43" s="37"/>
      <c r="W43" s="37"/>
    </row>
    <row r="44" spans="1:23" s="1" customFormat="1" x14ac:dyDescent="0.3">
      <c r="A44" s="37"/>
      <c r="B44" s="3" t="s">
        <v>37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6"/>
      <c r="R44" s="37"/>
      <c r="S44" s="37"/>
      <c r="T44" s="37"/>
      <c r="U44" s="37"/>
      <c r="V44" s="37"/>
      <c r="W44" s="37"/>
    </row>
    <row r="45" spans="1:23" s="1" customFormat="1" x14ac:dyDescent="0.3">
      <c r="A45" s="37"/>
      <c r="B45" s="3" t="s">
        <v>19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6"/>
      <c r="R45" s="37"/>
      <c r="S45" s="37"/>
      <c r="T45" s="37"/>
      <c r="U45" s="37"/>
      <c r="V45" s="37"/>
      <c r="W45" s="37"/>
    </row>
    <row r="46" spans="1:23" x14ac:dyDescent="0.3">
      <c r="A46" s="3"/>
      <c r="B46" s="3" t="s">
        <v>20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">
      <c r="B47" s="2"/>
      <c r="C47" s="2"/>
      <c r="D47" s="2"/>
      <c r="E47" s="2"/>
      <c r="F47" s="2"/>
    </row>
  </sheetData>
  <mergeCells count="57">
    <mergeCell ref="B7:C7"/>
    <mergeCell ref="D7:J7"/>
    <mergeCell ref="B8:C8"/>
    <mergeCell ref="D8:J8"/>
    <mergeCell ref="B10:C10"/>
    <mergeCell ref="D10:J10"/>
    <mergeCell ref="B9:C9"/>
    <mergeCell ref="D9:J9"/>
    <mergeCell ref="B31:C31"/>
    <mergeCell ref="E25:H25"/>
    <mergeCell ref="F31:G31"/>
    <mergeCell ref="H31:I31"/>
    <mergeCell ref="I12:J12"/>
    <mergeCell ref="I13:J13"/>
    <mergeCell ref="G24:H24"/>
    <mergeCell ref="I24:J24"/>
    <mergeCell ref="I23:J23"/>
    <mergeCell ref="B21:L21"/>
    <mergeCell ref="I16:J16"/>
    <mergeCell ref="I17:J17"/>
    <mergeCell ref="I18:J18"/>
    <mergeCell ref="P31:Q31"/>
    <mergeCell ref="N29:Q29"/>
    <mergeCell ref="N30:O30"/>
    <mergeCell ref="P30:Q30"/>
    <mergeCell ref="J31:K31"/>
    <mergeCell ref="L31:M31"/>
    <mergeCell ref="N31:O31"/>
    <mergeCell ref="E29:E30"/>
    <mergeCell ref="B24:C24"/>
    <mergeCell ref="E23:F23"/>
    <mergeCell ref="G23:H23"/>
    <mergeCell ref="G17:H17"/>
    <mergeCell ref="G18:H18"/>
    <mergeCell ref="B18:F18"/>
    <mergeCell ref="E22:L22"/>
    <mergeCell ref="D22:D23"/>
    <mergeCell ref="D29:D30"/>
    <mergeCell ref="E24:F24"/>
    <mergeCell ref="K24:L24"/>
    <mergeCell ref="K23:L23"/>
    <mergeCell ref="B2:J2"/>
    <mergeCell ref="B3:K3"/>
    <mergeCell ref="N32:O32"/>
    <mergeCell ref="P32:Q32"/>
    <mergeCell ref="I25:J25"/>
    <mergeCell ref="K25:L25"/>
    <mergeCell ref="J30:K30"/>
    <mergeCell ref="F29:I29"/>
    <mergeCell ref="F30:G30"/>
    <mergeCell ref="H30:I30"/>
    <mergeCell ref="F32:M32"/>
    <mergeCell ref="L30:M30"/>
    <mergeCell ref="G15:H15"/>
    <mergeCell ref="I15:J15"/>
    <mergeCell ref="J29:M29"/>
    <mergeCell ref="G16:H16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Štěpánková Klára</cp:lastModifiedBy>
  <cp:lastPrinted>2025-07-03T09:47:14Z</cp:lastPrinted>
  <dcterms:created xsi:type="dcterms:W3CDTF">2022-07-13T14:48:57Z</dcterms:created>
  <dcterms:modified xsi:type="dcterms:W3CDTF">2025-07-03T11:10:18Z</dcterms:modified>
</cp:coreProperties>
</file>