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CB4050FD-6D78-414F-BC5A-1F13ABE1DD69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Rozklad nabídkové ceny" sheetId="13" r:id="rId1"/>
  </sheets>
  <externalReferences>
    <externalReference r:id="rId2"/>
    <externalReference r:id="rId3"/>
  </externalReferences>
  <definedNames>
    <definedName name="CenaKsSl" localSheetId="0">'[1]SA - licence z roku 20132013'!#REF!</definedName>
    <definedName name="CenaKsSl">'[1]SA - licence z roku 20132013'!#REF!</definedName>
    <definedName name="CenaPoslSL" localSheetId="0">'[1]SA - licence z roku 20132013'!#REF!</definedName>
    <definedName name="CenaPoslSL">'[1]SA - licence z roku 20132013'!#REF!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14" localSheetId="0">#REF!</definedName>
    <definedName name="DATA14">#REF!</definedName>
    <definedName name="DATA15" localSheetId="0">#REF!</definedName>
    <definedName name="DATA15">#REF!</definedName>
    <definedName name="DATA16" localSheetId="0">#REF!</definedName>
    <definedName name="DATA16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atum" localSheetId="0">#REF!</definedName>
    <definedName name="Datum">#REF!</definedName>
    <definedName name="Disclaimer" localSheetId="0">#REF!</definedName>
    <definedName name="Disclaimer">#REF!</definedName>
    <definedName name="l" localSheetId="0">[2]CDL_v1_original!#REF!</definedName>
    <definedName name="l">[2]CDL_v1_original!#REF!</definedName>
    <definedName name="lllkj" localSheetId="0">[2]CDL_v1_original!#REF!</definedName>
    <definedName name="lllkj">[2]CDL_v1_original!#REF!</definedName>
    <definedName name="NabID" localSheetId="0">#REF!</definedName>
    <definedName name="NabID">#REF!</definedName>
    <definedName name="OdstranitRad1" localSheetId="0">'[1]SA - licence z roku 20132013'!#REF!</definedName>
    <definedName name="OdstranitRad1">'[1]SA - licence z roku 20132013'!#REF!</definedName>
    <definedName name="OdstranitSl1" localSheetId="0">'[1]SA - licence z roku 20132013'!#REF!</definedName>
    <definedName name="OdstranitSl1">'[1]SA - licence z roku 20132013'!#REF!</definedName>
    <definedName name="OdstranitSl2" localSheetId="0">'[1]SA - licence z roku 20132013'!#REF!</definedName>
    <definedName name="OdstranitSl2">'[1]SA - licence z roku 20132013'!#REF!</definedName>
    <definedName name="OdstranitSl3" localSheetId="0">'[1]SA - licence z roku 20132013'!#REF!</definedName>
    <definedName name="OdstranitSl3">'[1]SA - licence z roku 20132013'!#REF!</definedName>
    <definedName name="PocitatSL" localSheetId="0">'[1]SA - licence z roku 20132013'!#REF!</definedName>
    <definedName name="PocitatSL">'[1]SA - licence z roku 20132013'!#REF!</definedName>
    <definedName name="Posledni" localSheetId="0">'[1]SA - licence z roku 20132013'!#REF!</definedName>
    <definedName name="Posledni">'[1]SA - licence z roku 20132013'!#REF!</definedName>
    <definedName name="Prvni" localSheetId="0">'[1]SA - licence z roku 20132013'!#REF!</definedName>
    <definedName name="Prvni">'[1]SA - licence z roku 20132013'!#REF!</definedName>
    <definedName name="TEST0" localSheetId="0">#REF!</definedName>
    <definedName name="TEST0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</definedNames>
  <calcPr calcId="191029"/>
</workbook>
</file>

<file path=xl/calcChain.xml><?xml version="1.0" encoding="utf-8"?>
<calcChain xmlns="http://schemas.openxmlformats.org/spreadsheetml/2006/main">
  <c r="G19" i="13" l="1"/>
  <c r="G18" i="13"/>
  <c r="G17" i="13"/>
  <c r="G16" i="13"/>
  <c r="G15" i="13"/>
  <c r="G20" i="13" l="1"/>
  <c r="E27" i="13" l="1"/>
  <c r="E25" i="13"/>
  <c r="E35" i="13" l="1"/>
  <c r="E34" i="13"/>
  <c r="E33" i="13"/>
  <c r="E28" i="13"/>
  <c r="E36" i="13" l="1"/>
</calcChain>
</file>

<file path=xl/sharedStrings.xml><?xml version="1.0" encoding="utf-8"?>
<sst xmlns="http://schemas.openxmlformats.org/spreadsheetml/2006/main" count="46" uniqueCount="42">
  <si>
    <t>Rozklad nabídkové ceny</t>
  </si>
  <si>
    <t>A</t>
  </si>
  <si>
    <t>B</t>
  </si>
  <si>
    <t xml:space="preserve">C </t>
  </si>
  <si>
    <t>D</t>
  </si>
  <si>
    <t>E</t>
  </si>
  <si>
    <t>F</t>
  </si>
  <si>
    <t>Č.</t>
  </si>
  <si>
    <t>JEDNOTKOVÁ nabídková cena bez DPH [v Kč]</t>
  </si>
  <si>
    <t>CELKOVÁ nabídková cena bez DPH [v Kč]</t>
  </si>
  <si>
    <t>CELKOVÁ NABÍDKOVÁ CENA</t>
  </si>
  <si>
    <t xml:space="preserve"> Celková nabídková cena bez DPH [v Kč]</t>
  </si>
  <si>
    <t xml:space="preserve"> Výše DPH [v Kč]</t>
  </si>
  <si>
    <t xml:space="preserve"> Celková nabídková cena s DPH [v Kč]</t>
  </si>
  <si>
    <t xml:space="preserve"> Sazba DPH, která se vztahuje k nabídkové ceně  [%]</t>
  </si>
  <si>
    <t xml:space="preserve"> Název dodavatele</t>
  </si>
  <si>
    <t>Dodavatel doplní ceny ve sloupci "B"</t>
  </si>
  <si>
    <t>Datum a podpis osoby oprávněné jednat jménem či za dodavatele</t>
  </si>
  <si>
    <t xml:space="preserve"> IČ dodavatele</t>
  </si>
  <si>
    <t xml:space="preserve">Název licence </t>
  </si>
  <si>
    <t>Počet licencí [Ks]</t>
  </si>
  <si>
    <t>Příloha č. 5A</t>
  </si>
  <si>
    <t>Část A - Licence na užívání serverů a klientské licence pro přístup k serverům, kryté Microsoft Software Assurance</t>
  </si>
  <si>
    <t>Part Number</t>
  </si>
  <si>
    <t>AAA-30380</t>
  </si>
  <si>
    <t>Win Server Datcr Core 2 LSA</t>
  </si>
  <si>
    <t>AAA-04002</t>
  </si>
  <si>
    <t>Win Server Svr ECLSA</t>
  </si>
  <si>
    <t>AAA-03788</t>
  </si>
  <si>
    <t>Win Server User CALSA</t>
  </si>
  <si>
    <t>AAA-03787</t>
  </si>
  <si>
    <t>Win Server Dev CALSA</t>
  </si>
  <si>
    <t>AAA-03873</t>
  </si>
  <si>
    <t>Win RDS User LSA</t>
  </si>
  <si>
    <t>Dodavatel doplní ceny ve sloupcích "E" a "F"</t>
  </si>
  <si>
    <t>Účastník doplní ceny ve sloupci "B"</t>
  </si>
  <si>
    <t>ROZLOŽENÍ NABÍDKOVÉ CENY NA TŘI ROVNOMĚRNÉ ROČNÍ PLATBY</t>
  </si>
  <si>
    <t>Platba č.1  [v Kč bez DPH ]</t>
  </si>
  <si>
    <t>Platba č.2  [v Kč bez DPH ]</t>
  </si>
  <si>
    <t>Platba č.3  [v Kč bez DPH ]</t>
  </si>
  <si>
    <t>CELKEM [v Kč bez DPH ]</t>
  </si>
  <si>
    <t>Veřejná zakázka  "Doplnění MS licencí pro Krajskou zdravotní, a.s. 2025/2"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</si>
</sst>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\-#,##0\ "/>
    <numFmt numFmtId="165" formatCode="#,##0.00\ _K_č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Calibri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indexed="64"/>
      </top>
      <bottom style="double">
        <color auto="1"/>
      </bottom>
      <diagonal/>
    </border>
  </borders>
  <cellStyleXfs count="112">
    <xf numFmtId="0" fontId="0" fillId="0" borderId="0"/>
    <xf numFmtId="0" fontId="5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9" fillId="0" borderId="0"/>
    <xf numFmtId="0" fontId="3" fillId="0" borderId="0"/>
  </cellStyleXfs>
  <cellXfs count="101">
    <xf numFmtId="0" fontId="0" fillId="0" borderId="0" xfId="0"/>
    <xf numFmtId="0" fontId="3" fillId="0" borderId="0" xfId="111" applyFont="1" applyAlignment="1">
      <alignment vertical="center"/>
    </xf>
    <xf numFmtId="0" fontId="3" fillId="0" borderId="0" xfId="111" applyFont="1" applyFill="1" applyAlignment="1">
      <alignment vertical="center"/>
    </xf>
    <xf numFmtId="0" fontId="10" fillId="3" borderId="15" xfId="111" applyFont="1" applyFill="1" applyBorder="1" applyAlignment="1">
      <alignment horizontal="center" vertical="center"/>
    </xf>
    <xf numFmtId="0" fontId="10" fillId="3" borderId="16" xfId="111" applyFont="1" applyFill="1" applyBorder="1" applyAlignment="1">
      <alignment horizontal="center" vertical="center"/>
    </xf>
    <xf numFmtId="0" fontId="10" fillId="3" borderId="17" xfId="111" applyFont="1" applyFill="1" applyBorder="1" applyAlignment="1">
      <alignment horizontal="center" vertical="center"/>
    </xf>
    <xf numFmtId="0" fontId="10" fillId="3" borderId="7" xfId="111" applyFont="1" applyFill="1" applyBorder="1" applyAlignment="1">
      <alignment horizontal="center" vertical="center"/>
    </xf>
    <xf numFmtId="0" fontId="10" fillId="3" borderId="8" xfId="111" applyFont="1" applyFill="1" applyBorder="1" applyAlignment="1">
      <alignment horizontal="center" vertical="center" wrapText="1"/>
    </xf>
    <xf numFmtId="0" fontId="10" fillId="3" borderId="8" xfId="111" applyFont="1" applyFill="1" applyBorder="1" applyAlignment="1">
      <alignment horizontal="center" vertical="center"/>
    </xf>
    <xf numFmtId="0" fontId="10" fillId="3" borderId="9" xfId="111" applyFont="1" applyFill="1" applyBorder="1" applyAlignment="1">
      <alignment horizontal="center" vertical="center" wrapText="1"/>
    </xf>
    <xf numFmtId="0" fontId="10" fillId="0" borderId="0" xfId="111" applyFont="1" applyFill="1" applyAlignment="1">
      <alignment vertical="center"/>
    </xf>
    <xf numFmtId="0" fontId="2" fillId="3" borderId="1" xfId="111" applyFont="1" applyFill="1" applyBorder="1" applyAlignment="1">
      <alignment horizontal="center" vertical="center"/>
    </xf>
    <xf numFmtId="0" fontId="3" fillId="0" borderId="0" xfId="111" applyFont="1" applyAlignment="1">
      <alignment horizontal="center" vertical="center"/>
    </xf>
    <xf numFmtId="0" fontId="17" fillId="3" borderId="2" xfId="111" applyFont="1" applyFill="1" applyBorder="1" applyAlignment="1">
      <alignment horizontal="center" vertical="center"/>
    </xf>
    <xf numFmtId="39" fontId="3" fillId="2" borderId="11" xfId="111" applyNumberFormat="1" applyFont="1" applyFill="1" applyBorder="1" applyAlignment="1">
      <alignment horizontal="center" vertical="center"/>
    </xf>
    <xf numFmtId="39" fontId="3" fillId="2" borderId="5" xfId="111" applyNumberFormat="1" applyFont="1" applyFill="1" applyBorder="1" applyAlignment="1">
      <alignment horizontal="center" vertical="center"/>
    </xf>
    <xf numFmtId="39" fontId="3" fillId="2" borderId="2" xfId="111" applyNumberFormat="1" applyFont="1" applyFill="1" applyBorder="1" applyAlignment="1">
      <alignment horizontal="center" vertical="center"/>
    </xf>
    <xf numFmtId="39" fontId="1" fillId="2" borderId="3" xfId="111" applyNumberFormat="1" applyFont="1" applyFill="1" applyBorder="1" applyAlignment="1">
      <alignment horizontal="center" vertical="center"/>
    </xf>
    <xf numFmtId="0" fontId="2" fillId="3" borderId="10" xfId="111" applyFont="1" applyFill="1" applyBorder="1" applyAlignment="1">
      <alignment horizontal="center" vertical="center"/>
    </xf>
    <xf numFmtId="0" fontId="17" fillId="3" borderId="11" xfId="111" applyFont="1" applyFill="1" applyBorder="1" applyAlignment="1">
      <alignment horizontal="center" vertical="center"/>
    </xf>
    <xf numFmtId="39" fontId="1" fillId="2" borderId="12" xfId="111" applyNumberFormat="1" applyFont="1" applyFill="1" applyBorder="1" applyAlignment="1">
      <alignment horizontal="center" vertical="center"/>
    </xf>
    <xf numFmtId="0" fontId="2" fillId="3" borderId="4" xfId="111" applyFont="1" applyFill="1" applyBorder="1" applyAlignment="1">
      <alignment horizontal="center" vertical="center"/>
    </xf>
    <xf numFmtId="0" fontId="17" fillId="3" borderId="5" xfId="111" applyFont="1" applyFill="1" applyBorder="1" applyAlignment="1">
      <alignment horizontal="center" vertical="center"/>
    </xf>
    <xf numFmtId="39" fontId="1" fillId="2" borderId="6" xfId="111" applyNumberFormat="1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 wrapText="1"/>
    </xf>
    <xf numFmtId="0" fontId="0" fillId="3" borderId="27" xfId="0" applyFill="1" applyBorder="1" applyAlignment="1">
      <alignment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1" xfId="0" applyFill="1" applyBorder="1" applyAlignment="1">
      <alignment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vertical="center" wrapText="1"/>
    </xf>
    <xf numFmtId="39" fontId="10" fillId="2" borderId="9" xfId="111" applyNumberFormat="1" applyFont="1" applyFill="1" applyBorder="1" applyAlignment="1">
      <alignment horizontal="center" vertical="center"/>
    </xf>
    <xf numFmtId="39" fontId="10" fillId="0" borderId="0" xfId="111" applyNumberFormat="1" applyFont="1" applyFill="1" applyAlignment="1">
      <alignment vertical="center"/>
    </xf>
    <xf numFmtId="0" fontId="1" fillId="0" borderId="0" xfId="51" applyFont="1" applyFill="1" applyAlignment="1">
      <alignment vertical="center"/>
    </xf>
    <xf numFmtId="0" fontId="1" fillId="0" borderId="0" xfId="51" applyFont="1" applyAlignment="1">
      <alignment vertical="center"/>
    </xf>
    <xf numFmtId="0" fontId="1" fillId="0" borderId="0" xfId="51" applyFont="1" applyAlignment="1">
      <alignment horizontal="center" vertical="center"/>
    </xf>
    <xf numFmtId="165" fontId="1" fillId="0" borderId="0" xfId="51" applyNumberFormat="1" applyFont="1" applyAlignment="1">
      <alignment vertical="center"/>
    </xf>
    <xf numFmtId="0" fontId="10" fillId="3" borderId="23" xfId="0" applyFont="1" applyFill="1" applyBorder="1" applyAlignment="1">
      <alignment horizontal="left" vertical="center" wrapText="1"/>
    </xf>
    <xf numFmtId="0" fontId="10" fillId="3" borderId="24" xfId="0" applyFont="1" applyFill="1" applyBorder="1" applyAlignment="1">
      <alignment horizontal="left" vertical="center" wrapText="1"/>
    </xf>
    <xf numFmtId="0" fontId="10" fillId="3" borderId="25" xfId="0" applyFont="1" applyFill="1" applyBorder="1" applyAlignment="1">
      <alignment horizontal="left" vertical="center" wrapText="1"/>
    </xf>
    <xf numFmtId="0" fontId="3" fillId="2" borderId="24" xfId="111" applyFont="1" applyFill="1" applyBorder="1" applyAlignment="1">
      <alignment horizontal="center" vertical="center"/>
    </xf>
    <xf numFmtId="0" fontId="3" fillId="2" borderId="26" xfId="111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left" vertical="center" wrapText="1"/>
    </xf>
    <xf numFmtId="39" fontId="10" fillId="2" borderId="11" xfId="111" applyNumberFormat="1" applyFont="1" applyFill="1" applyBorder="1" applyAlignment="1">
      <alignment horizontal="center" vertical="center"/>
    </xf>
    <xf numFmtId="39" fontId="10" fillId="2" borderId="12" xfId="111" applyNumberFormat="1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 wrapText="1"/>
    </xf>
    <xf numFmtId="0" fontId="14" fillId="3" borderId="11" xfId="0" applyFont="1" applyFill="1" applyBorder="1" applyAlignment="1">
      <alignment vertical="center" wrapText="1"/>
    </xf>
    <xf numFmtId="164" fontId="3" fillId="2" borderId="11" xfId="111" applyNumberFormat="1" applyFont="1" applyFill="1" applyBorder="1" applyAlignment="1">
      <alignment horizontal="center" vertical="center"/>
    </xf>
    <xf numFmtId="164" fontId="3" fillId="2" borderId="12" xfId="111" applyNumberFormat="1" applyFont="1" applyFill="1" applyBorder="1" applyAlignment="1">
      <alignment horizontal="center" vertical="center"/>
    </xf>
    <xf numFmtId="39" fontId="1" fillId="2" borderId="11" xfId="111" applyNumberFormat="1" applyFont="1" applyFill="1" applyBorder="1" applyAlignment="1">
      <alignment horizontal="center" vertical="center"/>
    </xf>
    <xf numFmtId="39" fontId="3" fillId="2" borderId="11" xfId="111" applyNumberFormat="1" applyFont="1" applyFill="1" applyBorder="1" applyAlignment="1">
      <alignment horizontal="center" vertical="center"/>
    </xf>
    <xf numFmtId="39" fontId="3" fillId="2" borderId="12" xfId="111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39" fontId="10" fillId="2" borderId="5" xfId="111" applyNumberFormat="1" applyFont="1" applyFill="1" applyBorder="1" applyAlignment="1">
      <alignment horizontal="center" vertical="center"/>
    </xf>
    <xf numFmtId="39" fontId="10" fillId="2" borderId="6" xfId="111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1" fillId="0" borderId="13" xfId="51" applyFont="1" applyBorder="1" applyAlignment="1">
      <alignment horizontal="left" vertical="center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0" fillId="3" borderId="1" xfId="111" applyFont="1" applyFill="1" applyBorder="1" applyAlignment="1">
      <alignment horizontal="left" vertical="center"/>
    </xf>
    <xf numFmtId="0" fontId="10" fillId="3" borderId="2" xfId="111" applyFont="1" applyFill="1" applyBorder="1" applyAlignment="1">
      <alignment horizontal="left" vertical="center"/>
    </xf>
    <xf numFmtId="0" fontId="3" fillId="2" borderId="2" xfId="111" applyFont="1" applyFill="1" applyBorder="1" applyAlignment="1">
      <alignment horizontal="center" vertical="center"/>
    </xf>
    <xf numFmtId="0" fontId="3" fillId="2" borderId="3" xfId="111" applyFont="1" applyFill="1" applyBorder="1" applyAlignment="1">
      <alignment horizontal="center" vertical="center"/>
    </xf>
    <xf numFmtId="0" fontId="10" fillId="3" borderId="4" xfId="111" applyFont="1" applyFill="1" applyBorder="1" applyAlignment="1">
      <alignment horizontal="left" vertical="center"/>
    </xf>
    <xf numFmtId="0" fontId="10" fillId="3" borderId="5" xfId="111" applyFont="1" applyFill="1" applyBorder="1" applyAlignment="1">
      <alignment horizontal="left" vertical="center"/>
    </xf>
    <xf numFmtId="0" fontId="3" fillId="2" borderId="5" xfId="111" applyFont="1" applyFill="1" applyBorder="1" applyAlignment="1">
      <alignment horizontal="center" vertical="center"/>
    </xf>
    <xf numFmtId="0" fontId="3" fillId="2" borderId="6" xfId="111" applyFont="1" applyFill="1" applyBorder="1" applyAlignment="1">
      <alignment horizontal="center" vertical="center"/>
    </xf>
    <xf numFmtId="0" fontId="11" fillId="0" borderId="13" xfId="111" applyFont="1" applyBorder="1" applyAlignment="1">
      <alignment horizontal="left" vertical="center"/>
    </xf>
    <xf numFmtId="0" fontId="2" fillId="3" borderId="23" xfId="111" applyFont="1" applyFill="1" applyBorder="1" applyAlignment="1">
      <alignment horizontal="center" vertical="center"/>
    </xf>
    <xf numFmtId="0" fontId="2" fillId="3" borderId="24" xfId="111" applyFont="1" applyFill="1" applyBorder="1" applyAlignment="1">
      <alignment horizontal="center" vertical="center"/>
    </xf>
    <xf numFmtId="0" fontId="2" fillId="3" borderId="25" xfId="111" applyFont="1" applyFill="1" applyBorder="1" applyAlignment="1">
      <alignment horizontal="center" vertical="center"/>
    </xf>
    <xf numFmtId="0" fontId="1" fillId="0" borderId="0" xfId="111" applyFont="1" applyAlignment="1">
      <alignment horizontal="center" vertical="center"/>
    </xf>
    <xf numFmtId="0" fontId="16" fillId="0" borderId="0" xfId="111" applyFont="1" applyAlignment="1">
      <alignment horizontal="center" vertical="center"/>
    </xf>
    <xf numFmtId="0" fontId="15" fillId="0" borderId="0" xfId="111" applyFont="1" applyAlignment="1">
      <alignment horizontal="center" vertical="center"/>
    </xf>
    <xf numFmtId="0" fontId="12" fillId="0" borderId="0" xfId="111" applyFont="1" applyAlignment="1">
      <alignment horizontal="center" vertical="center"/>
    </xf>
    <xf numFmtId="0" fontId="10" fillId="0" borderId="0" xfId="11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4" fillId="3" borderId="28" xfId="0" applyFont="1" applyFill="1" applyBorder="1" applyAlignment="1">
      <alignment horizontal="left" vertical="center" wrapText="1"/>
    </xf>
    <xf numFmtId="0" fontId="14" fillId="3" borderId="29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left" vertical="center" wrapText="1"/>
    </xf>
    <xf numFmtId="165" fontId="18" fillId="2" borderId="11" xfId="0" applyNumberFormat="1" applyFont="1" applyFill="1" applyBorder="1" applyAlignment="1">
      <alignment horizontal="center" vertical="center" wrapText="1"/>
    </xf>
    <xf numFmtId="165" fontId="18" fillId="2" borderId="12" xfId="0" applyNumberFormat="1" applyFont="1" applyFill="1" applyBorder="1" applyAlignment="1">
      <alignment horizontal="center" vertical="center" wrapText="1"/>
    </xf>
    <xf numFmtId="165" fontId="18" fillId="2" borderId="29" xfId="0" applyNumberFormat="1" applyFont="1" applyFill="1" applyBorder="1" applyAlignment="1">
      <alignment horizontal="center" vertical="center" wrapText="1"/>
    </xf>
    <xf numFmtId="165" fontId="18" fillId="2" borderId="30" xfId="0" applyNumberFormat="1" applyFont="1" applyFill="1" applyBorder="1" applyAlignment="1">
      <alignment horizontal="center" vertical="center" wrapText="1"/>
    </xf>
    <xf numFmtId="165" fontId="14" fillId="2" borderId="31" xfId="0" applyNumberFormat="1" applyFont="1" applyFill="1" applyBorder="1" applyAlignment="1">
      <alignment horizontal="center" vertical="center" wrapText="1"/>
    </xf>
    <xf numFmtId="165" fontId="14" fillId="2" borderId="24" xfId="0" applyNumberFormat="1" applyFont="1" applyFill="1" applyBorder="1" applyAlignment="1">
      <alignment horizontal="center" vertical="center" wrapText="1"/>
    </xf>
    <xf numFmtId="165" fontId="14" fillId="2" borderId="26" xfId="0" applyNumberFormat="1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</cellXfs>
  <cellStyles count="112">
    <cellStyle name="Normální" xfId="0" builtinId="0"/>
    <cellStyle name="normální 10" xfId="3" xr:uid="{00000000-0005-0000-0000-000001000000}"/>
    <cellStyle name="normální 11" xfId="4" xr:uid="{00000000-0005-0000-0000-000002000000}"/>
    <cellStyle name="normální 12" xfId="5" xr:uid="{00000000-0005-0000-0000-000003000000}"/>
    <cellStyle name="normální 13" xfId="6" xr:uid="{00000000-0005-0000-0000-000004000000}"/>
    <cellStyle name="normální 14" xfId="7" xr:uid="{00000000-0005-0000-0000-000005000000}"/>
    <cellStyle name="normální 15" xfId="8" xr:uid="{00000000-0005-0000-0000-000006000000}"/>
    <cellStyle name="normální 16" xfId="9" xr:uid="{00000000-0005-0000-0000-000007000000}"/>
    <cellStyle name="normální 17" xfId="10" xr:uid="{00000000-0005-0000-0000-000008000000}"/>
    <cellStyle name="normální 17 2" xfId="11" xr:uid="{00000000-0005-0000-0000-000009000000}"/>
    <cellStyle name="normální 18" xfId="12" xr:uid="{00000000-0005-0000-0000-00000A000000}"/>
    <cellStyle name="normální 19" xfId="13" xr:uid="{00000000-0005-0000-0000-00000B000000}"/>
    <cellStyle name="Normální 2" xfId="2" xr:uid="{00000000-0005-0000-0000-00000C000000}"/>
    <cellStyle name="Normální 2 2" xfId="14" xr:uid="{00000000-0005-0000-0000-00000D000000}"/>
    <cellStyle name="normální 20" xfId="15" xr:uid="{00000000-0005-0000-0000-00000E000000}"/>
    <cellStyle name="normální 21" xfId="16" xr:uid="{00000000-0005-0000-0000-00000F000000}"/>
    <cellStyle name="normální 22" xfId="17" xr:uid="{00000000-0005-0000-0000-000010000000}"/>
    <cellStyle name="normální 23" xfId="18" xr:uid="{00000000-0005-0000-0000-000011000000}"/>
    <cellStyle name="normální 24" xfId="19" xr:uid="{00000000-0005-0000-0000-000012000000}"/>
    <cellStyle name="normální 25" xfId="20" xr:uid="{00000000-0005-0000-0000-000013000000}"/>
    <cellStyle name="normální 26" xfId="21" xr:uid="{00000000-0005-0000-0000-000014000000}"/>
    <cellStyle name="normální 27" xfId="22" xr:uid="{00000000-0005-0000-0000-000015000000}"/>
    <cellStyle name="normální 28" xfId="23" xr:uid="{00000000-0005-0000-0000-000016000000}"/>
    <cellStyle name="normální 29" xfId="24" xr:uid="{00000000-0005-0000-0000-000017000000}"/>
    <cellStyle name="Normální 3" xfId="25" xr:uid="{00000000-0005-0000-0000-000018000000}"/>
    <cellStyle name="Normální 3 2" xfId="26" xr:uid="{00000000-0005-0000-0000-000019000000}"/>
    <cellStyle name="Normální 3 2 2" xfId="27" xr:uid="{00000000-0005-0000-0000-00001A000000}"/>
    <cellStyle name="Normální 3 3" xfId="28" xr:uid="{00000000-0005-0000-0000-00001B000000}"/>
    <cellStyle name="normální 30" xfId="29" xr:uid="{00000000-0005-0000-0000-00001C000000}"/>
    <cellStyle name="normální 31" xfId="30" xr:uid="{00000000-0005-0000-0000-00001D000000}"/>
    <cellStyle name="normální 32" xfId="31" xr:uid="{00000000-0005-0000-0000-00001E000000}"/>
    <cellStyle name="normální 33" xfId="32" xr:uid="{00000000-0005-0000-0000-00001F000000}"/>
    <cellStyle name="normální 34" xfId="33" xr:uid="{00000000-0005-0000-0000-000020000000}"/>
    <cellStyle name="Normální 35" xfId="34" xr:uid="{00000000-0005-0000-0000-000021000000}"/>
    <cellStyle name="Normální 35 2" xfId="35" xr:uid="{00000000-0005-0000-0000-000022000000}"/>
    <cellStyle name="normální 36" xfId="36" xr:uid="{00000000-0005-0000-0000-000023000000}"/>
    <cellStyle name="normální 37" xfId="37" xr:uid="{00000000-0005-0000-0000-000024000000}"/>
    <cellStyle name="normální 38" xfId="38" xr:uid="{00000000-0005-0000-0000-000025000000}"/>
    <cellStyle name="normální 39" xfId="39" xr:uid="{00000000-0005-0000-0000-000026000000}"/>
    <cellStyle name="Normální 4" xfId="1" xr:uid="{00000000-0005-0000-0000-000027000000}"/>
    <cellStyle name="normální 40" xfId="40" xr:uid="{00000000-0005-0000-0000-000028000000}"/>
    <cellStyle name="normální 41" xfId="41" xr:uid="{00000000-0005-0000-0000-000029000000}"/>
    <cellStyle name="normální 42" xfId="42" xr:uid="{00000000-0005-0000-0000-00002A000000}"/>
    <cellStyle name="normální 43" xfId="43" xr:uid="{00000000-0005-0000-0000-00002B000000}"/>
    <cellStyle name="normální 44" xfId="44" xr:uid="{00000000-0005-0000-0000-00002C000000}"/>
    <cellStyle name="normální 45" xfId="45" xr:uid="{00000000-0005-0000-0000-00002D000000}"/>
    <cellStyle name="normální 46" xfId="46" xr:uid="{00000000-0005-0000-0000-00002E000000}"/>
    <cellStyle name="normální 47" xfId="47" xr:uid="{00000000-0005-0000-0000-00002F000000}"/>
    <cellStyle name="normální 48" xfId="48" xr:uid="{00000000-0005-0000-0000-000030000000}"/>
    <cellStyle name="normální 49" xfId="49" xr:uid="{00000000-0005-0000-0000-000031000000}"/>
    <cellStyle name="Normální 5" xfId="50" xr:uid="{00000000-0005-0000-0000-000032000000}"/>
    <cellStyle name="Normální 5 2" xfId="51" xr:uid="{00000000-0005-0000-0000-000033000000}"/>
    <cellStyle name="Normální 5 2 2" xfId="52" xr:uid="{00000000-0005-0000-0000-000034000000}"/>
    <cellStyle name="Normální 5 3" xfId="53" xr:uid="{00000000-0005-0000-0000-000035000000}"/>
    <cellStyle name="Normální 5 4" xfId="111" xr:uid="{00000000-0005-0000-0000-000036000000}"/>
    <cellStyle name="normální 50" xfId="54" xr:uid="{00000000-0005-0000-0000-000037000000}"/>
    <cellStyle name="Normální 51" xfId="55" xr:uid="{00000000-0005-0000-0000-000038000000}"/>
    <cellStyle name="Normální 51 2" xfId="56" xr:uid="{00000000-0005-0000-0000-000039000000}"/>
    <cellStyle name="Normální 52" xfId="57" xr:uid="{00000000-0005-0000-0000-00003A000000}"/>
    <cellStyle name="Normální 52 2" xfId="58" xr:uid="{00000000-0005-0000-0000-00003B000000}"/>
    <cellStyle name="Normální 53" xfId="59" xr:uid="{00000000-0005-0000-0000-00003C000000}"/>
    <cellStyle name="Normální 54" xfId="110" xr:uid="{00000000-0005-0000-0000-00003D000000}"/>
    <cellStyle name="Normální 6" xfId="60" xr:uid="{00000000-0005-0000-0000-00003E000000}"/>
    <cellStyle name="Normální 6 2" xfId="61" xr:uid="{00000000-0005-0000-0000-00003F000000}"/>
    <cellStyle name="Normální 7" xfId="62" xr:uid="{00000000-0005-0000-0000-000040000000}"/>
    <cellStyle name="Normální 7 10" xfId="63" xr:uid="{00000000-0005-0000-0000-000041000000}"/>
    <cellStyle name="Normální 7 10 2" xfId="64" xr:uid="{00000000-0005-0000-0000-000042000000}"/>
    <cellStyle name="Normální 7 11" xfId="65" xr:uid="{00000000-0005-0000-0000-000043000000}"/>
    <cellStyle name="Normální 7 11 2" xfId="66" xr:uid="{00000000-0005-0000-0000-000044000000}"/>
    <cellStyle name="Normální 7 12" xfId="67" xr:uid="{00000000-0005-0000-0000-000045000000}"/>
    <cellStyle name="Normální 7 13" xfId="68" xr:uid="{00000000-0005-0000-0000-000046000000}"/>
    <cellStyle name="Normální 7 14" xfId="69" xr:uid="{00000000-0005-0000-0000-000047000000}"/>
    <cellStyle name="Normální 7 15" xfId="70" xr:uid="{00000000-0005-0000-0000-000048000000}"/>
    <cellStyle name="Normální 7 2" xfId="71" xr:uid="{00000000-0005-0000-0000-000049000000}"/>
    <cellStyle name="Normální 7 2 10" xfId="72" xr:uid="{00000000-0005-0000-0000-00004A000000}"/>
    <cellStyle name="Normální 7 2 10 2" xfId="73" xr:uid="{00000000-0005-0000-0000-00004B000000}"/>
    <cellStyle name="Normální 7 2 11" xfId="74" xr:uid="{00000000-0005-0000-0000-00004C000000}"/>
    <cellStyle name="Normální 7 2 12" xfId="75" xr:uid="{00000000-0005-0000-0000-00004D000000}"/>
    <cellStyle name="Normální 7 2 13" xfId="76" xr:uid="{00000000-0005-0000-0000-00004E000000}"/>
    <cellStyle name="Normální 7 2 14" xfId="77" xr:uid="{00000000-0005-0000-0000-00004F000000}"/>
    <cellStyle name="Normální 7 2 2" xfId="78" xr:uid="{00000000-0005-0000-0000-000050000000}"/>
    <cellStyle name="Normální 7 2 2 2" xfId="79" xr:uid="{00000000-0005-0000-0000-000051000000}"/>
    <cellStyle name="Normální 7 2 3" xfId="80" xr:uid="{00000000-0005-0000-0000-000052000000}"/>
    <cellStyle name="Normální 7 2 3 2" xfId="81" xr:uid="{00000000-0005-0000-0000-000053000000}"/>
    <cellStyle name="Normální 7 2 4" xfId="82" xr:uid="{00000000-0005-0000-0000-000054000000}"/>
    <cellStyle name="Normální 7 2 4 2" xfId="83" xr:uid="{00000000-0005-0000-0000-000055000000}"/>
    <cellStyle name="Normální 7 2 5" xfId="84" xr:uid="{00000000-0005-0000-0000-000056000000}"/>
    <cellStyle name="Normální 7 2 5 2" xfId="85" xr:uid="{00000000-0005-0000-0000-000057000000}"/>
    <cellStyle name="Normální 7 2 6" xfId="86" xr:uid="{00000000-0005-0000-0000-000058000000}"/>
    <cellStyle name="Normální 7 2 6 2" xfId="87" xr:uid="{00000000-0005-0000-0000-000059000000}"/>
    <cellStyle name="Normální 7 2 7" xfId="88" xr:uid="{00000000-0005-0000-0000-00005A000000}"/>
    <cellStyle name="Normální 7 2 7 2" xfId="89" xr:uid="{00000000-0005-0000-0000-00005B000000}"/>
    <cellStyle name="Normální 7 2 8" xfId="90" xr:uid="{00000000-0005-0000-0000-00005C000000}"/>
    <cellStyle name="Normální 7 2 8 2" xfId="91" xr:uid="{00000000-0005-0000-0000-00005D000000}"/>
    <cellStyle name="Normální 7 2 9" xfId="92" xr:uid="{00000000-0005-0000-0000-00005E000000}"/>
    <cellStyle name="Normální 7 2 9 2" xfId="93" xr:uid="{00000000-0005-0000-0000-00005F000000}"/>
    <cellStyle name="Normální 7 3" xfId="94" xr:uid="{00000000-0005-0000-0000-000060000000}"/>
    <cellStyle name="Normální 7 3 2" xfId="95" xr:uid="{00000000-0005-0000-0000-000061000000}"/>
    <cellStyle name="Normální 7 4" xfId="96" xr:uid="{00000000-0005-0000-0000-000062000000}"/>
    <cellStyle name="Normální 7 4 2" xfId="97" xr:uid="{00000000-0005-0000-0000-000063000000}"/>
    <cellStyle name="Normální 7 5" xfId="98" xr:uid="{00000000-0005-0000-0000-000064000000}"/>
    <cellStyle name="Normální 7 5 2" xfId="99" xr:uid="{00000000-0005-0000-0000-000065000000}"/>
    <cellStyle name="Normální 7 6" xfId="100" xr:uid="{00000000-0005-0000-0000-000066000000}"/>
    <cellStyle name="Normální 7 6 2" xfId="101" xr:uid="{00000000-0005-0000-0000-000067000000}"/>
    <cellStyle name="Normální 7 7" xfId="102" xr:uid="{00000000-0005-0000-0000-000068000000}"/>
    <cellStyle name="Normální 7 7 2" xfId="103" xr:uid="{00000000-0005-0000-0000-000069000000}"/>
    <cellStyle name="Normální 7 8" xfId="104" xr:uid="{00000000-0005-0000-0000-00006A000000}"/>
    <cellStyle name="Normální 7 8 2" xfId="105" xr:uid="{00000000-0005-0000-0000-00006B000000}"/>
    <cellStyle name="Normální 7 9" xfId="106" xr:uid="{00000000-0005-0000-0000-00006C000000}"/>
    <cellStyle name="Normální 7 9 2" xfId="107" xr:uid="{00000000-0005-0000-0000-00006D000000}"/>
    <cellStyle name="normální 8" xfId="108" xr:uid="{00000000-0005-0000-0000-00006E000000}"/>
    <cellStyle name="normální 9" xfId="109" xr:uid="{00000000-0005-0000-0000-00006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%201Buffer%2015\!%20SAM%202015\Evidence%20licenc&#237;\SA%20prodlou&#382;en&#237;%202016\Prodlou&#382;en&#237;%20MS%20SA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%201Buffer%2015\!%20SAM%202015\Evidence%20licenc&#237;\SA%20prodlou&#382;en&#237;%202015\Prodlou&#382;en&#237;%20MS%20S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2016_ceník srpen 2015"/>
      <sheetName val="Celkový přehled 2016"/>
      <sheetName val="SA 2016_ceník červenec 2015"/>
      <sheetName val="MS original 040615"/>
      <sheetName val="SA - licence z roku 20132013"/>
      <sheetName val="Lis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L_v3_staré objednávky_orig"/>
      <sheetName val="CDL_v3_nové objednávky_orig"/>
      <sheetName val="CDL_v1_doplněno KZ"/>
      <sheetName val="SA 2015"/>
      <sheetName val="MS original 040614"/>
      <sheetName val="CDL_v1_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abSelected="1" workbookViewId="0">
      <selection activeCell="L18" sqref="L18"/>
    </sheetView>
  </sheetViews>
  <sheetFormatPr defaultColWidth="8.85546875" defaultRowHeight="15" x14ac:dyDescent="0.25"/>
  <cols>
    <col min="1" max="1" width="0.85546875" style="1" customWidth="1"/>
    <col min="2" max="2" width="4.140625" style="12" customWidth="1"/>
    <col min="3" max="3" width="18" style="1" customWidth="1"/>
    <col min="4" max="4" width="29.5703125" style="1" customWidth="1"/>
    <col min="5" max="5" width="7.28515625" style="12" customWidth="1"/>
    <col min="6" max="6" width="14.7109375" style="12" customWidth="1"/>
    <col min="7" max="7" width="22.85546875" style="12" customWidth="1"/>
    <col min="8" max="8" width="10.42578125" style="1" bestFit="1" customWidth="1"/>
    <col min="9" max="16384" width="8.85546875" style="1"/>
  </cols>
  <sheetData>
    <row r="1" spans="2:7" ht="8.25" customHeight="1" x14ac:dyDescent="0.25">
      <c r="B1" s="83"/>
      <c r="C1" s="83"/>
      <c r="D1" s="83"/>
      <c r="E1" s="83"/>
      <c r="F1" s="83"/>
      <c r="G1" s="83"/>
    </row>
    <row r="2" spans="2:7" ht="18.75" x14ac:dyDescent="0.25">
      <c r="B2" s="84" t="s">
        <v>21</v>
      </c>
      <c r="C2" s="85"/>
      <c r="D2" s="85"/>
      <c r="E2" s="85"/>
      <c r="F2" s="85"/>
      <c r="G2" s="85"/>
    </row>
    <row r="3" spans="2:7" ht="26.25" x14ac:dyDescent="0.25">
      <c r="B3" s="86" t="s">
        <v>0</v>
      </c>
      <c r="C3" s="86"/>
      <c r="D3" s="86"/>
      <c r="E3" s="86"/>
      <c r="F3" s="86"/>
      <c r="G3" s="86"/>
    </row>
    <row r="4" spans="2:7" ht="6" customHeight="1" x14ac:dyDescent="0.25">
      <c r="B4" s="87"/>
      <c r="C4" s="87"/>
      <c r="D4" s="87"/>
      <c r="E4" s="87"/>
      <c r="F4" s="87"/>
      <c r="G4" s="87"/>
    </row>
    <row r="5" spans="2:7" ht="21" customHeight="1" x14ac:dyDescent="0.25">
      <c r="B5" s="88" t="s">
        <v>41</v>
      </c>
      <c r="C5" s="88"/>
      <c r="D5" s="88"/>
      <c r="E5" s="88"/>
      <c r="F5" s="88"/>
      <c r="G5" s="88"/>
    </row>
    <row r="6" spans="2:7" ht="6.75" customHeight="1" x14ac:dyDescent="0.25">
      <c r="B6" s="66"/>
      <c r="C6" s="66"/>
      <c r="D6" s="66"/>
      <c r="E6" s="66"/>
      <c r="F6" s="66"/>
      <c r="G6" s="66"/>
    </row>
    <row r="7" spans="2:7" ht="44.25" customHeight="1" x14ac:dyDescent="0.25">
      <c r="B7" s="67" t="s">
        <v>22</v>
      </c>
      <c r="C7" s="67"/>
      <c r="D7" s="67"/>
      <c r="E7" s="67"/>
      <c r="F7" s="67"/>
      <c r="G7" s="67"/>
    </row>
    <row r="8" spans="2:7" ht="9.9499999999999993" customHeight="1" thickBot="1" x14ac:dyDescent="0.3">
      <c r="B8" s="65"/>
      <c r="C8" s="65"/>
      <c r="D8" s="65"/>
      <c r="E8" s="65"/>
      <c r="F8" s="65"/>
      <c r="G8" s="65"/>
    </row>
    <row r="9" spans="2:7" ht="27.95" customHeight="1" thickTop="1" x14ac:dyDescent="0.25">
      <c r="B9" s="71" t="s">
        <v>15</v>
      </c>
      <c r="C9" s="72"/>
      <c r="D9" s="73"/>
      <c r="E9" s="73"/>
      <c r="F9" s="73"/>
      <c r="G9" s="74"/>
    </row>
    <row r="10" spans="2:7" ht="27.95" customHeight="1" thickBot="1" x14ac:dyDescent="0.3">
      <c r="B10" s="75" t="s">
        <v>18</v>
      </c>
      <c r="C10" s="76"/>
      <c r="D10" s="77"/>
      <c r="E10" s="77"/>
      <c r="F10" s="77"/>
      <c r="G10" s="78"/>
    </row>
    <row r="11" spans="2:7" ht="9.9499999999999993" customHeight="1" thickTop="1" x14ac:dyDescent="0.25">
      <c r="B11" s="61"/>
      <c r="C11" s="61"/>
      <c r="D11" s="61"/>
      <c r="E11" s="61"/>
      <c r="F11" s="61"/>
      <c r="G11" s="61"/>
    </row>
    <row r="12" spans="2:7" ht="24.95" customHeight="1" thickBot="1" x14ac:dyDescent="0.3">
      <c r="B12" s="79" t="s">
        <v>34</v>
      </c>
      <c r="C12" s="79"/>
      <c r="D12" s="79"/>
      <c r="E12" s="79"/>
      <c r="F12" s="79"/>
      <c r="G12" s="79"/>
    </row>
    <row r="13" spans="2:7" ht="18.75" customHeight="1" thickTop="1" thickBot="1" x14ac:dyDescent="0.3">
      <c r="B13" s="3" t="s">
        <v>1</v>
      </c>
      <c r="C13" s="4" t="s">
        <v>2</v>
      </c>
      <c r="D13" s="4" t="s">
        <v>3</v>
      </c>
      <c r="E13" s="4" t="s">
        <v>4</v>
      </c>
      <c r="F13" s="4" t="s">
        <v>5</v>
      </c>
      <c r="G13" s="5" t="s">
        <v>6</v>
      </c>
    </row>
    <row r="14" spans="2:7" s="10" customFormat="1" ht="51" customHeight="1" thickTop="1" thickBot="1" x14ac:dyDescent="0.3">
      <c r="B14" s="6" t="s">
        <v>7</v>
      </c>
      <c r="C14" s="7" t="s">
        <v>23</v>
      </c>
      <c r="D14" s="8" t="s">
        <v>19</v>
      </c>
      <c r="E14" s="7" t="s">
        <v>20</v>
      </c>
      <c r="F14" s="7" t="s">
        <v>8</v>
      </c>
      <c r="G14" s="9" t="s">
        <v>9</v>
      </c>
    </row>
    <row r="15" spans="2:7" s="10" customFormat="1" ht="30" customHeight="1" thickTop="1" x14ac:dyDescent="0.25">
      <c r="B15" s="11">
        <v>1</v>
      </c>
      <c r="C15" s="24" t="s">
        <v>24</v>
      </c>
      <c r="D15" s="25" t="s">
        <v>25</v>
      </c>
      <c r="E15" s="13">
        <v>46</v>
      </c>
      <c r="F15" s="16"/>
      <c r="G15" s="17" t="str">
        <f>+IF(F15="","",E15*F15)</f>
        <v/>
      </c>
    </row>
    <row r="16" spans="2:7" s="10" customFormat="1" ht="30" customHeight="1" x14ac:dyDescent="0.25">
      <c r="B16" s="18">
        <v>2</v>
      </c>
      <c r="C16" s="26" t="s">
        <v>26</v>
      </c>
      <c r="D16" s="27" t="s">
        <v>27</v>
      </c>
      <c r="E16" s="19">
        <v>6</v>
      </c>
      <c r="F16" s="14"/>
      <c r="G16" s="20" t="str">
        <f t="shared" ref="G16:G19" si="0">+IF(F16="","",E16*F16)</f>
        <v/>
      </c>
    </row>
    <row r="17" spans="1:8" s="10" customFormat="1" ht="30" customHeight="1" x14ac:dyDescent="0.25">
      <c r="B17" s="18">
        <v>3</v>
      </c>
      <c r="C17" s="26" t="s">
        <v>28</v>
      </c>
      <c r="D17" s="27" t="s">
        <v>29</v>
      </c>
      <c r="E17" s="19">
        <v>1064</v>
      </c>
      <c r="F17" s="14"/>
      <c r="G17" s="20" t="str">
        <f t="shared" si="0"/>
        <v/>
      </c>
    </row>
    <row r="18" spans="1:8" s="10" customFormat="1" ht="30" customHeight="1" x14ac:dyDescent="0.25">
      <c r="B18" s="18">
        <v>4</v>
      </c>
      <c r="C18" s="26" t="s">
        <v>30</v>
      </c>
      <c r="D18" s="27" t="s">
        <v>31</v>
      </c>
      <c r="E18" s="19">
        <v>28</v>
      </c>
      <c r="F18" s="14"/>
      <c r="G18" s="20" t="str">
        <f t="shared" si="0"/>
        <v/>
      </c>
    </row>
    <row r="19" spans="1:8" s="10" customFormat="1" ht="30" customHeight="1" thickBot="1" x14ac:dyDescent="0.3">
      <c r="B19" s="21">
        <v>5</v>
      </c>
      <c r="C19" s="28" t="s">
        <v>32</v>
      </c>
      <c r="D19" s="29" t="s">
        <v>33</v>
      </c>
      <c r="E19" s="22">
        <v>100</v>
      </c>
      <c r="F19" s="15"/>
      <c r="G19" s="23" t="str">
        <f t="shared" si="0"/>
        <v/>
      </c>
    </row>
    <row r="20" spans="1:8" s="10" customFormat="1" ht="30" customHeight="1" thickTop="1" thickBot="1" x14ac:dyDescent="0.3">
      <c r="B20" s="80"/>
      <c r="C20" s="81"/>
      <c r="D20" s="81"/>
      <c r="E20" s="81"/>
      <c r="F20" s="82"/>
      <c r="G20" s="30" t="str">
        <f>+IF(SUM(G15:G19)=0,"",SUM(G15:G19))</f>
        <v/>
      </c>
      <c r="H20" s="31"/>
    </row>
    <row r="21" spans="1:8" ht="9.9499999999999993" customHeight="1" thickTop="1" x14ac:dyDescent="0.25">
      <c r="B21" s="61"/>
      <c r="C21" s="61"/>
      <c r="D21" s="61"/>
      <c r="E21" s="61"/>
      <c r="F21" s="61"/>
      <c r="G21" s="61"/>
    </row>
    <row r="22" spans="1:8" ht="24.95" customHeight="1" thickBot="1" x14ac:dyDescent="0.3">
      <c r="B22" s="79" t="s">
        <v>16</v>
      </c>
      <c r="C22" s="79"/>
      <c r="D22" s="79"/>
      <c r="E22" s="79"/>
      <c r="F22" s="79"/>
      <c r="G22" s="79"/>
    </row>
    <row r="23" spans="1:8" s="2" customFormat="1" ht="23.25" customHeight="1" thickTop="1" x14ac:dyDescent="0.25">
      <c r="B23" s="68" t="s">
        <v>10</v>
      </c>
      <c r="C23" s="69"/>
      <c r="D23" s="69"/>
      <c r="E23" s="69"/>
      <c r="F23" s="69"/>
      <c r="G23" s="70"/>
    </row>
    <row r="24" spans="1:8" s="2" customFormat="1" ht="19.5" customHeight="1" x14ac:dyDescent="0.25">
      <c r="B24" s="41" t="s">
        <v>1</v>
      </c>
      <c r="C24" s="42"/>
      <c r="D24" s="43"/>
      <c r="E24" s="44" t="s">
        <v>2</v>
      </c>
      <c r="F24" s="42"/>
      <c r="G24" s="45"/>
    </row>
    <row r="25" spans="1:8" ht="30" customHeight="1" x14ac:dyDescent="0.25">
      <c r="B25" s="46" t="s">
        <v>11</v>
      </c>
      <c r="C25" s="47"/>
      <c r="D25" s="47"/>
      <c r="E25" s="48" t="str">
        <f>+G20</f>
        <v/>
      </c>
      <c r="F25" s="48"/>
      <c r="G25" s="49"/>
    </row>
    <row r="26" spans="1:8" ht="30" customHeight="1" x14ac:dyDescent="0.25">
      <c r="B26" s="50" t="s">
        <v>14</v>
      </c>
      <c r="C26" s="51"/>
      <c r="D26" s="51"/>
      <c r="E26" s="52"/>
      <c r="F26" s="52"/>
      <c r="G26" s="53"/>
    </row>
    <row r="27" spans="1:8" ht="30" customHeight="1" x14ac:dyDescent="0.25">
      <c r="B27" s="46" t="s">
        <v>12</v>
      </c>
      <c r="C27" s="47"/>
      <c r="D27" s="47"/>
      <c r="E27" s="54" t="str">
        <f>+IF(E26="","",G20/100*E26)</f>
        <v/>
      </c>
      <c r="F27" s="55"/>
      <c r="G27" s="56"/>
    </row>
    <row r="28" spans="1:8" ht="30" customHeight="1" thickBot="1" x14ac:dyDescent="0.3">
      <c r="B28" s="57" t="s">
        <v>13</v>
      </c>
      <c r="C28" s="58"/>
      <c r="D28" s="58"/>
      <c r="E28" s="59" t="str">
        <f>+IF(E26="","",E25+E27)</f>
        <v/>
      </c>
      <c r="F28" s="59"/>
      <c r="G28" s="60"/>
    </row>
    <row r="29" spans="1:8" ht="9.9499999999999993" customHeight="1" thickTop="1" x14ac:dyDescent="0.25">
      <c r="B29" s="61"/>
      <c r="C29" s="61"/>
      <c r="D29" s="61"/>
      <c r="E29" s="61"/>
      <c r="F29" s="61"/>
      <c r="G29" s="61"/>
    </row>
    <row r="30" spans="1:8" s="32" customFormat="1" ht="24.95" customHeight="1" thickBot="1" x14ac:dyDescent="0.3">
      <c r="B30" s="62" t="s">
        <v>35</v>
      </c>
      <c r="C30" s="62"/>
      <c r="D30" s="62"/>
      <c r="E30" s="62"/>
      <c r="F30" s="62"/>
      <c r="G30" s="62"/>
    </row>
    <row r="31" spans="1:8" s="34" customFormat="1" ht="30" customHeight="1" thickTop="1" x14ac:dyDescent="0.25">
      <c r="A31" s="33"/>
      <c r="B31" s="68" t="s">
        <v>36</v>
      </c>
      <c r="C31" s="69"/>
      <c r="D31" s="69"/>
      <c r="E31" s="69"/>
      <c r="F31" s="69"/>
      <c r="G31" s="70"/>
      <c r="H31" s="33"/>
    </row>
    <row r="32" spans="1:8" s="34" customFormat="1" ht="30" customHeight="1" x14ac:dyDescent="0.25">
      <c r="A32" s="33"/>
      <c r="B32" s="63" t="s">
        <v>1</v>
      </c>
      <c r="C32" s="64"/>
      <c r="D32" s="64"/>
      <c r="E32" s="64" t="s">
        <v>2</v>
      </c>
      <c r="F32" s="64"/>
      <c r="G32" s="100"/>
      <c r="H32" s="33"/>
    </row>
    <row r="33" spans="1:8" s="34" customFormat="1" ht="30" customHeight="1" x14ac:dyDescent="0.25">
      <c r="A33" s="33"/>
      <c r="B33" s="46" t="s">
        <v>37</v>
      </c>
      <c r="C33" s="47"/>
      <c r="D33" s="47"/>
      <c r="E33" s="93" t="str">
        <f>IF(E25="","",E25/3)</f>
        <v/>
      </c>
      <c r="F33" s="93"/>
      <c r="G33" s="94"/>
      <c r="H33" s="33"/>
    </row>
    <row r="34" spans="1:8" s="34" customFormat="1" ht="30" customHeight="1" x14ac:dyDescent="0.25">
      <c r="A34" s="33"/>
      <c r="B34" s="46" t="s">
        <v>38</v>
      </c>
      <c r="C34" s="47"/>
      <c r="D34" s="47"/>
      <c r="E34" s="93" t="str">
        <f>IF(E25="","",E25/3)</f>
        <v/>
      </c>
      <c r="F34" s="93"/>
      <c r="G34" s="94"/>
      <c r="H34" s="35"/>
    </row>
    <row r="35" spans="1:8" s="34" customFormat="1" ht="30" customHeight="1" thickBot="1" x14ac:dyDescent="0.3">
      <c r="A35" s="33"/>
      <c r="B35" s="89" t="s">
        <v>39</v>
      </c>
      <c r="C35" s="90"/>
      <c r="D35" s="90"/>
      <c r="E35" s="95" t="str">
        <f>IF(E25="","",E25/3)</f>
        <v/>
      </c>
      <c r="F35" s="95"/>
      <c r="G35" s="96"/>
      <c r="H35" s="33"/>
    </row>
    <row r="36" spans="1:8" s="34" customFormat="1" ht="30" customHeight="1" thickTop="1" thickBot="1" x14ac:dyDescent="0.3">
      <c r="A36" s="33"/>
      <c r="B36" s="91" t="s">
        <v>40</v>
      </c>
      <c r="C36" s="92"/>
      <c r="D36" s="92"/>
      <c r="E36" s="97" t="str">
        <f>+IF(E25="","",SUM(E33:E35))</f>
        <v/>
      </c>
      <c r="F36" s="98"/>
      <c r="G36" s="99"/>
      <c r="H36" s="33"/>
    </row>
    <row r="37" spans="1:8" ht="9.9499999999999993" customHeight="1" thickTop="1" thickBot="1" x14ac:dyDescent="0.3">
      <c r="B37" s="61"/>
      <c r="C37" s="61"/>
      <c r="D37" s="61"/>
      <c r="E37" s="61"/>
      <c r="F37" s="61"/>
      <c r="G37" s="61"/>
    </row>
    <row r="38" spans="1:8" ht="68.25" customHeight="1" thickTop="1" thickBot="1" x14ac:dyDescent="0.3">
      <c r="B38" s="36" t="s">
        <v>17</v>
      </c>
      <c r="C38" s="37"/>
      <c r="D38" s="38"/>
      <c r="E38" s="39"/>
      <c r="F38" s="39"/>
      <c r="G38" s="40"/>
    </row>
    <row r="39" spans="1:8" s="12" customFormat="1" ht="30" customHeight="1" thickTop="1" x14ac:dyDescent="0.25">
      <c r="A39" s="1"/>
      <c r="C39" s="1"/>
      <c r="D39" s="1"/>
    </row>
  </sheetData>
  <mergeCells count="44">
    <mergeCell ref="B35:D35"/>
    <mergeCell ref="B36:D36"/>
    <mergeCell ref="B31:G31"/>
    <mergeCell ref="E33:G33"/>
    <mergeCell ref="E34:G34"/>
    <mergeCell ref="E35:G35"/>
    <mergeCell ref="E36:G36"/>
    <mergeCell ref="E32:G32"/>
    <mergeCell ref="B33:D33"/>
    <mergeCell ref="B34:D34"/>
    <mergeCell ref="B1:G1"/>
    <mergeCell ref="B2:G2"/>
    <mergeCell ref="B3:G3"/>
    <mergeCell ref="B4:G4"/>
    <mergeCell ref="B5:G5"/>
    <mergeCell ref="B8:G8"/>
    <mergeCell ref="B6:G6"/>
    <mergeCell ref="B7:G7"/>
    <mergeCell ref="B23:G23"/>
    <mergeCell ref="B9:C9"/>
    <mergeCell ref="D9:G9"/>
    <mergeCell ref="B10:C10"/>
    <mergeCell ref="D10:G10"/>
    <mergeCell ref="B12:G12"/>
    <mergeCell ref="B21:G21"/>
    <mergeCell ref="B22:G22"/>
    <mergeCell ref="B11:G11"/>
    <mergeCell ref="B20:F20"/>
    <mergeCell ref="B38:D38"/>
    <mergeCell ref="E38:G38"/>
    <mergeCell ref="B24:D24"/>
    <mergeCell ref="E24:G24"/>
    <mergeCell ref="B25:D25"/>
    <mergeCell ref="E25:G25"/>
    <mergeCell ref="B26:D26"/>
    <mergeCell ref="E26:G26"/>
    <mergeCell ref="B27:D27"/>
    <mergeCell ref="E27:G27"/>
    <mergeCell ref="B28:D28"/>
    <mergeCell ref="E28:G28"/>
    <mergeCell ref="B29:G29"/>
    <mergeCell ref="B30:G30"/>
    <mergeCell ref="B32:D32"/>
    <mergeCell ref="B37:G37"/>
  </mergeCells>
  <pageMargins left="0.7" right="0.7" top="0.78740157499999996" bottom="0.78740157499999996" header="0.3" footer="0.3"/>
  <pageSetup paperSize="9"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5D10A064583D429E3218C50D94C649" ma:contentTypeVersion="0" ma:contentTypeDescription="Vytvoří nový dokument" ma:contentTypeScope="" ma:versionID="5c8bb1eed6344ba2a58c9d36a54abe3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AA1C2F-6877-41EC-92A7-B7472DA532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C60B7B-1A70-4B9F-9EC2-3AFC1FA239AD}">
  <ds:schemaRefs>
    <ds:schemaRef ds:uri="http://www.w3.org/XML/1998/namespace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54D61724-97A7-4200-A184-F12647D9A6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nabídkové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2025-06-03T07:22:08Z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0x010100B85D10A064583D429E3218C50D94C649</vt:lpwstr>
  </property>
</Properties>
</file>