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zakázky nové\LTM\Modernizace zdroje a rozvodů chlazení, Krajská zdravotní, a.s. - Nemocnice Litoměřice, o.z. - projektový a inženýrský servis\ZD\e-spis ZD\"/>
    </mc:Choice>
  </mc:AlternateContent>
  <xr:revisionPtr revIDLastSave="0" documentId="13_ncr:1_{18232D62-470F-41AE-9BD4-3A863227C23C}" xr6:coauthVersionLast="47" xr6:coauthVersionMax="47" xr10:uidLastSave="{00000000-0000-0000-0000-000000000000}"/>
  <bookViews>
    <workbookView xWindow="-120" yWindow="-120" windowWidth="29040" windowHeight="15720" tabRatio="754" xr2:uid="{00000000-000D-0000-FFFF-FFFF00000000}"/>
  </bookViews>
  <sheets>
    <sheet name="VP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'VP+DPS+IČ'!$A$1:$D$59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5" l="1"/>
  <c r="E56" i="15" l="1"/>
  <c r="E54" i="15"/>
  <c r="D54" i="15"/>
  <c r="E52" i="15"/>
  <c r="E49" i="15"/>
  <c r="D49" i="15"/>
  <c r="D56" i="15" s="1"/>
  <c r="D53" i="15"/>
  <c r="D6" i="15"/>
  <c r="D52" i="15" s="1"/>
  <c r="E6" i="15" l="1"/>
  <c r="E57" i="15"/>
  <c r="E58" i="15" s="1"/>
  <c r="E59" i="15" s="1"/>
  <c r="E39" i="15"/>
  <c r="D57" i="15"/>
  <c r="E30" i="15"/>
  <c r="D58" i="15" l="1"/>
  <c r="D59" i="15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94" i="8" s="1"/>
  <c r="E195" i="8" s="1"/>
  <c r="E176" i="8"/>
  <c r="E167" i="8"/>
  <c r="E16" i="8"/>
  <c r="E35" i="8"/>
  <c r="E45" i="8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60" i="6" l="1"/>
  <c r="G60" i="6" s="1"/>
  <c r="F60" i="6" s="1"/>
  <c r="E12" i="6"/>
  <c r="G12" i="6" s="1"/>
  <c r="F12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<sst xmlns="http://schemas.openxmlformats.org/spreadsheetml/2006/main" count="548" uniqueCount="208">
  <si>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</si>
  <si>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</si>
  <si>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</si>
  <si>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</si>
  <si>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</si>
  <si>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</si>
  <si>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</si>
  <si>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</si>
  <si>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</si>
  <si>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</si>
  <si>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</si>
  <si>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</si>
  <si>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</si>
  <si>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</si>
  <si>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</si>
  <si>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</si>
  <si>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</si>
  <si>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</si>
  <si>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</si>
  <si>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</si>
  <si>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</si>
  <si>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</si>
  <si>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</si>
  <si>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</si>
  <si>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</si>
  <si>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</si>
  <si>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</si>
  <si>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</si>
  <si>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</si>
  <si>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</si>
  <si>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</si>
  <si>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</si>
  <si>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</si>
  <si>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</si>
  <si>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</si>
  <si>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</si>
  <si>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</si>
  <si>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</si>
  <si>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</si>
  <si>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</si>
  <si>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</si>
  <si>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</si>
  <si>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</si>
  <si>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</si>
  <si>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</si>
  <si>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</si>
  <si>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</si>
  <si>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</si>
  <si>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</si>
  <si>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</si>
  <si>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</si>
  <si>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</si>
  <si>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</si>
  <si>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</si>
  <si>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</si>
  <si>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</si>
  <si>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</si>
  <si>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</si>
  <si>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</si>
  <si>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</si>
  <si>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</si>
  <si>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</si>
  <si>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</si>
  <si>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</si>
  <si>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</si>
  <si>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</si>
  <si>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</si>
  <si>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</si>
  <si>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</si>
  <si>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</si>
  <si>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</si>
  <si>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</si>
  <si>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</si>
  <si>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</si>
  <si>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</si>
  <si>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</si>
  <si>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</si>
  <si>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</si>
  <si>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</si>
  <si>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</si>
  <si>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</si>
  <si>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</si>
  <si>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</si>
  <si>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</si>
  <si>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</si>
  <si>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</si>
  <si>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</si>
  <si>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</si>
  <si>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</si>
  <si>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</si>
  <si>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</si>
  <si>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</si>
  <si>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</si>
  <si>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</si>
  <si>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</si>
  <si>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</si>
  <si>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</si>
  <si>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</si>
  <si>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</si>
  <si>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</si>
  <si>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</si>
  <si>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</si>
  <si>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</si>
  <si>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</si>
  <si>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</si>
  <si>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</si>
  <si>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</si>
  <si>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</si>
  <si>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</si>
  <si>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</si>
  <si>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</si>
  <si>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</si>
  <si>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</si>
  <si>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</si>
  <si>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</si>
  <si>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</si>
  <si>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</si>
  <si>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</si>
  <si>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</si>
  <si>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</si>
  <si>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</si>
  <si>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</si>
  <si>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</si>
  <si>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</si>
  <si>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</si>
  <si>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</si>
  <si>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</si>
  <si>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</si>
  <si>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</si>
  <si>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</si>
  <si>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</si>
  <si>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</si>
  <si>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</si>
  <si>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</si>
  <si>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</si>
  <si>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</si>
  <si>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</si>
  <si>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</si>
  <si>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</si>
  <si>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</si>
  <si>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</si>
  <si>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</si>
  <si>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</si>
  <si>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</si>
  <si>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</si>
  <si>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</si>
  <si>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</si>
  <si>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</si>
  <si>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</si>
  <si>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</si>
  <si>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</si>
  <si>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</si>
  <si>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</si>
  <si>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</si>
  <si>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</si>
  <si>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</si>
  <si>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</si>
  <si>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</si>
  <si>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</si>
  <si>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</si>
  <si>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</si>
  <si>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</si>
  <si>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</si>
  <si>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</si>
  <si>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</si>
  <si>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</si>
  <si>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</si>
  <si>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</si>
  <si>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</si>
  <si>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</si>
  <si>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</si>
  <si>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</si>
  <si>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</si>
  <si>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</si>
  <si>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</si>
  <si>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</si>
  <si>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</si>
  <si>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</si>
  <si>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</si>
  <si>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</si>
  <si>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</si>
  <si>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</si>
  <si>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</si>
  <si>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</si>
  <si>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</si>
  <si>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</si>
  <si>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</si>
  <si>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</si>
  <si>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</si>
  <si>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</si>
  <si>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</si>
  <si>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</si>
  <si>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</si>
  <si>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</si>
  <si>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</si>
  <si>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</si>
  <si>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HLUKOVÁ STUDIE</t>
  </si>
  <si>
    <t>DOKUMENTACE PRO PROVÁDĚNÍ STAVBY</t>
  </si>
  <si>
    <t>SOUPIS STAVEBNÍCH PRACÍ, DODÁVEK A SLUŽEB vč. VÝKAZU VÝMĚR</t>
  </si>
  <si>
    <t>NÁVRH ŘEŠENÍ ORGANIZACE VÝSTAVBY vč. ETAPIZACE</t>
  </si>
  <si>
    <t>Zajištění činnosti autorského dozoru při realizaci stavby (prvních 20 hodin)</t>
  </si>
  <si>
    <t>Ověření předaných podkladů, průzkumy a měření</t>
  </si>
  <si>
    <t>2. FÁZE - PROJEKTOVÁ DOKUMENTACE PRO PROVÁDĚNÍ STAVBY</t>
  </si>
  <si>
    <t>3. FÁZE - INŽENÝRSKÁ ČINNOST</t>
  </si>
  <si>
    <t>Obstarání vydání územního souhlasu popřípadě  stavebního povolení</t>
  </si>
  <si>
    <t>4. FÁZE - SOUČINNOST PŘI VÝBĚRU DODAVATELE STAVBY</t>
  </si>
  <si>
    <t>5. FÁZE - AUTORSKÝ DOZOR PŘI REALIZACI STAVBY</t>
  </si>
  <si>
    <t>3. FÁZE - INŽENÝRSKÁ ČINNOST - obstarání společného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</si>
</sst>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42" xfId="0" applyNumberForma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1" fillId="3" borderId="2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26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horizontal="left" vertical="center" indent="2"/>
    </xf>
    <xf numFmtId="0" fontId="0" fillId="3" borderId="5" xfId="0" applyFill="1" applyBorder="1" applyAlignment="1" applyProtection="1">
      <alignment vertical="center"/>
    </xf>
    <xf numFmtId="2" fontId="0" fillId="2" borderId="28" xfId="0" applyNumberFormat="1" applyFill="1" applyBorder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vertical="center"/>
    </xf>
    <xf numFmtId="0" fontId="0" fillId="3" borderId="32" xfId="0" applyFill="1" applyBorder="1" applyAlignment="1" applyProtection="1">
      <alignment vertical="center"/>
    </xf>
    <xf numFmtId="0" fontId="1" fillId="3" borderId="32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0" fillId="3" borderId="24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horizontal="left" vertical="center" indent="5"/>
    </xf>
    <xf numFmtId="0" fontId="0" fillId="3" borderId="29" xfId="0" applyFill="1" applyBorder="1" applyAlignment="1" applyProtection="1">
      <alignment horizontal="left" vertical="center" indent="8"/>
    </xf>
    <xf numFmtId="0" fontId="0" fillId="3" borderId="15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horizontal="left" vertical="center" indent="11"/>
    </xf>
    <xf numFmtId="0" fontId="0" fillId="3" borderId="27" xfId="0" applyFill="1" applyBorder="1" applyAlignment="1" applyProtection="1">
      <alignment horizontal="left" vertical="center" indent="8"/>
    </xf>
    <xf numFmtId="0" fontId="0" fillId="3" borderId="40" xfId="0" applyFill="1" applyBorder="1" applyAlignment="1" applyProtection="1">
      <alignment horizontal="left" vertical="center" indent="2"/>
    </xf>
    <xf numFmtId="0" fontId="0" fillId="3" borderId="41" xfId="0" applyFill="1" applyBorder="1" applyAlignment="1" applyProtection="1">
      <alignment vertical="center"/>
    </xf>
    <xf numFmtId="2" fontId="0" fillId="2" borderId="41" xfId="0" applyNumberFormat="1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left" vertical="center" indent="2"/>
    </xf>
    <xf numFmtId="0" fontId="0" fillId="3" borderId="1" xfId="0" applyFill="1" applyBorder="1" applyAlignment="1" applyProtection="1">
      <alignment vertical="center"/>
    </xf>
    <xf numFmtId="2" fontId="0" fillId="2" borderId="1" xfId="0" applyNumberForma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left" vertical="center" indent="2"/>
    </xf>
    <xf numFmtId="0" fontId="7" fillId="3" borderId="1" xfId="0" applyFon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left" vertical="center" indent="2"/>
    </xf>
    <xf numFmtId="0" fontId="0" fillId="3" borderId="6" xfId="0" applyFill="1" applyBorder="1" applyAlignment="1" applyProtection="1">
      <alignment vertical="center"/>
    </xf>
    <xf numFmtId="0" fontId="0" fillId="3" borderId="37" xfId="0" applyFill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left" vertical="center" indent="2"/>
    </xf>
    <xf numFmtId="0" fontId="2" fillId="4" borderId="2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2" fontId="1" fillId="3" borderId="16" xfId="0" applyNumberFormat="1" applyFont="1" applyFill="1" applyBorder="1" applyAlignment="1" applyProtection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2" fontId="1" fillId="3" borderId="39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2" fontId="0" fillId="4" borderId="18" xfId="0" applyNumberFormat="1" applyFill="1" applyBorder="1" applyAlignment="1" applyProtection="1">
      <alignment horizontal="center" vertical="center"/>
    </xf>
    <xf numFmtId="2" fontId="0" fillId="3" borderId="8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2" fontId="0" fillId="4" borderId="19" xfId="0" applyNumberFormat="1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2" fontId="2" fillId="4" borderId="20" xfId="0" applyNumberFormat="1" applyFont="1" applyFill="1" applyBorder="1" applyAlignment="1" applyProtection="1">
      <alignment horizontal="center" vertical="center"/>
    </xf>
    <xf numFmtId="2" fontId="2" fillId="3" borderId="12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59"/>
  <sheetViews>
    <sheetView tabSelected="1" view="pageBreakPreview" topLeftCell="A20" zoomScaleNormal="85" zoomScaleSheetLayoutView="100" zoomScalePageLayoutView="70" workbookViewId="0">
      <selection activeCell="D27" sqref="D27"/>
    </sheetView>
  </sheetViews>
  <sheetFormatPr defaultRowHeight="18" customHeight="1" x14ac:dyDescent="0.25"/>
  <cols>
    <col min="1" max="1" width="17.85546875" style="119" customWidth="1"/>
    <col min="2" max="2" width="9.140625" style="119" customWidth="1"/>
    <col min="3" max="3" width="55.7109375" style="119" customWidth="1"/>
    <col min="4" max="4" width="21.28515625" style="119" bestFit="1" customWidth="1"/>
    <col min="5" max="5" width="19.85546875" style="184" hidden="1" customWidth="1"/>
    <col min="6" max="6" width="9.140625" style="119"/>
    <col min="7" max="7" width="17.5703125" style="119" customWidth="1"/>
    <col min="8" max="16384" width="9.140625" style="119"/>
  </cols>
  <sheetData>
    <row r="1" spans="1:5" ht="21.95" customHeight="1" thickBot="1" x14ac:dyDescent="0.3">
      <c r="A1" s="115" t="s">
        <v>178</v>
      </c>
      <c r="B1" s="116"/>
      <c r="C1" s="116"/>
      <c r="D1" s="117"/>
      <c r="E1" s="118"/>
    </row>
    <row r="2" spans="1:5" ht="10.5" hidden="1" customHeight="1" x14ac:dyDescent="0.25">
      <c r="A2" s="120"/>
      <c r="B2" s="121"/>
      <c r="C2" s="121"/>
      <c r="D2" s="122"/>
      <c r="E2" s="123"/>
    </row>
    <row r="3" spans="1:5" ht="17.25" hidden="1" customHeight="1" x14ac:dyDescent="0.25">
      <c r="A3" s="124" t="s">
        <v>193</v>
      </c>
      <c r="B3" s="125"/>
      <c r="C3" s="125"/>
      <c r="D3" s="122"/>
      <c r="E3" s="123"/>
    </row>
    <row r="4" spans="1:5" ht="10.5" customHeight="1" x14ac:dyDescent="0.25">
      <c r="A4" s="120"/>
      <c r="B4" s="121"/>
      <c r="C4" s="121"/>
      <c r="D4" s="122"/>
      <c r="E4" s="123"/>
    </row>
    <row r="5" spans="1:5" ht="18" customHeight="1" x14ac:dyDescent="0.25">
      <c r="A5" s="126" t="s">
        <v>201</v>
      </c>
      <c r="B5" s="127"/>
      <c r="C5" s="127"/>
      <c r="D5" s="109">
        <v>0</v>
      </c>
      <c r="E5" s="129">
        <v>0</v>
      </c>
    </row>
    <row r="6" spans="1:5" ht="21.95" customHeight="1" x14ac:dyDescent="0.25">
      <c r="A6" s="130"/>
      <c r="B6" s="131"/>
      <c r="C6" s="132" t="s">
        <v>10</v>
      </c>
      <c r="D6" s="108">
        <f>SUM(D5:D5)</f>
        <v>0</v>
      </c>
      <c r="E6" s="31">
        <f>IF(SUM(E5:E5)&gt;(0.15*SUM(E52:E56)),"více než maximum",SUM(E5:E5))</f>
        <v>0</v>
      </c>
    </row>
    <row r="7" spans="1:5" ht="10.5" customHeight="1" thickBot="1" x14ac:dyDescent="0.3">
      <c r="A7" s="133"/>
      <c r="B7" s="121"/>
      <c r="C7" s="121"/>
      <c r="D7" s="121"/>
      <c r="E7" s="123"/>
    </row>
    <row r="8" spans="1:5" ht="21.95" customHeight="1" thickBot="1" x14ac:dyDescent="0.3">
      <c r="A8" s="115" t="s">
        <v>202</v>
      </c>
      <c r="B8" s="116"/>
      <c r="C8" s="116"/>
      <c r="D8" s="117"/>
      <c r="E8" s="118"/>
    </row>
    <row r="9" spans="1:5" ht="10.5" hidden="1" customHeight="1" x14ac:dyDescent="0.25">
      <c r="A9" s="134"/>
      <c r="B9" s="135"/>
      <c r="C9" s="135"/>
      <c r="D9" s="136"/>
      <c r="E9" s="123"/>
    </row>
    <row r="10" spans="1:5" ht="17.25" hidden="1" customHeight="1" x14ac:dyDescent="0.25">
      <c r="A10" s="124" t="s">
        <v>193</v>
      </c>
      <c r="B10" s="125"/>
      <c r="C10" s="125"/>
      <c r="D10" s="122"/>
      <c r="E10" s="123"/>
    </row>
    <row r="11" spans="1:5" ht="10.5" customHeight="1" x14ac:dyDescent="0.25">
      <c r="A11" s="120"/>
      <c r="B11" s="121"/>
      <c r="C11" s="121"/>
      <c r="D11" s="122"/>
      <c r="E11" s="123"/>
    </row>
    <row r="12" spans="1:5" ht="18" customHeight="1" x14ac:dyDescent="0.25">
      <c r="A12" s="126" t="s">
        <v>197</v>
      </c>
      <c r="B12" s="127"/>
      <c r="C12" s="127"/>
      <c r="D12" s="137"/>
      <c r="E12" s="38"/>
    </row>
    <row r="13" spans="1:5" ht="18" customHeight="1" x14ac:dyDescent="0.25">
      <c r="A13" s="138" t="s">
        <v>139</v>
      </c>
      <c r="B13" s="127"/>
      <c r="C13" s="127"/>
      <c r="D13" s="109">
        <v>0</v>
      </c>
      <c r="E13" s="129">
        <v>0</v>
      </c>
    </row>
    <row r="14" spans="1:5" ht="18" customHeight="1" x14ac:dyDescent="0.25">
      <c r="A14" s="138" t="s">
        <v>140</v>
      </c>
      <c r="B14" s="127"/>
      <c r="C14" s="127"/>
      <c r="D14" s="109">
        <v>0</v>
      </c>
      <c r="E14" s="129">
        <v>0</v>
      </c>
    </row>
    <row r="15" spans="1:5" ht="18" customHeight="1" x14ac:dyDescent="0.25">
      <c r="A15" s="138" t="s">
        <v>141</v>
      </c>
      <c r="B15" s="127"/>
      <c r="C15" s="127"/>
      <c r="D15" s="109">
        <v>0</v>
      </c>
      <c r="E15" s="128">
        <v>0</v>
      </c>
    </row>
    <row r="16" spans="1:5" ht="18" customHeight="1" x14ac:dyDescent="0.25">
      <c r="A16" s="138" t="s">
        <v>144</v>
      </c>
      <c r="B16" s="127"/>
      <c r="C16" s="127"/>
      <c r="D16" s="111"/>
      <c r="E16" s="38"/>
    </row>
    <row r="17" spans="1:345" ht="18" customHeight="1" x14ac:dyDescent="0.25">
      <c r="A17" s="139" t="s">
        <v>145</v>
      </c>
      <c r="B17" s="140"/>
      <c r="C17" s="140"/>
      <c r="D17" s="112"/>
      <c r="E17" s="92"/>
    </row>
    <row r="18" spans="1:345" ht="18" customHeight="1" x14ac:dyDescent="0.25">
      <c r="A18" s="141" t="s">
        <v>0</v>
      </c>
      <c r="B18" s="127"/>
      <c r="C18" s="127"/>
      <c r="D18" s="109">
        <v>0</v>
      </c>
      <c r="E18" s="129">
        <v>0</v>
      </c>
    </row>
    <row r="19" spans="1:345" ht="18" customHeight="1" x14ac:dyDescent="0.25">
      <c r="A19" s="141" t="s">
        <v>4</v>
      </c>
      <c r="B19" s="127"/>
      <c r="C19" s="127"/>
      <c r="D19" s="109">
        <v>0</v>
      </c>
      <c r="E19" s="129">
        <v>0</v>
      </c>
    </row>
    <row r="20" spans="1:345" ht="18" customHeight="1" x14ac:dyDescent="0.25">
      <c r="A20" s="141" t="s">
        <v>1</v>
      </c>
      <c r="B20" s="127"/>
      <c r="C20" s="127"/>
      <c r="D20" s="109">
        <v>0</v>
      </c>
      <c r="E20" s="129">
        <v>0</v>
      </c>
    </row>
    <row r="21" spans="1:345" ht="18" customHeight="1" x14ac:dyDescent="0.25">
      <c r="A21" s="141" t="s">
        <v>2</v>
      </c>
      <c r="B21" s="127"/>
      <c r="C21" s="127"/>
      <c r="D21" s="111"/>
      <c r="E21" s="38"/>
    </row>
    <row r="22" spans="1:345" ht="9" customHeight="1" x14ac:dyDescent="0.25">
      <c r="A22" s="142"/>
      <c r="B22" s="127"/>
      <c r="C22" s="127"/>
      <c r="D22" s="111"/>
      <c r="E22" s="38"/>
    </row>
    <row r="23" spans="1:345" ht="18" customHeight="1" x14ac:dyDescent="0.25">
      <c r="A23" s="126" t="s">
        <v>171</v>
      </c>
      <c r="B23" s="127"/>
      <c r="C23" s="127"/>
      <c r="D23" s="109">
        <v>0</v>
      </c>
      <c r="E23" s="129">
        <v>0</v>
      </c>
    </row>
    <row r="24" spans="1:345" ht="18" customHeight="1" x14ac:dyDescent="0.25">
      <c r="A24" s="126" t="s">
        <v>196</v>
      </c>
      <c r="B24" s="127"/>
      <c r="C24" s="127"/>
      <c r="D24" s="109">
        <v>0</v>
      </c>
      <c r="E24" s="129">
        <v>0</v>
      </c>
    </row>
    <row r="25" spans="1:345" s="144" customFormat="1" ht="18" customHeight="1" x14ac:dyDescent="0.25">
      <c r="A25" s="143" t="s">
        <v>198</v>
      </c>
      <c r="D25" s="114">
        <v>0</v>
      </c>
      <c r="E25" s="145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</row>
    <row r="26" spans="1:345" s="144" customFormat="1" ht="18" customHeight="1" x14ac:dyDescent="0.25">
      <c r="A26" s="143" t="s">
        <v>170</v>
      </c>
      <c r="D26" s="114">
        <v>0</v>
      </c>
      <c r="E26" s="145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</row>
    <row r="27" spans="1:345" s="144" customFormat="1" ht="18" customHeight="1" x14ac:dyDescent="0.25">
      <c r="A27" s="143" t="s">
        <v>199</v>
      </c>
      <c r="D27" s="114">
        <v>0</v>
      </c>
      <c r="E27" s="145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1"/>
      <c r="IX27" s="121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</row>
    <row r="28" spans="1:345" ht="18" customHeight="1" x14ac:dyDescent="0.25">
      <c r="A28" s="143" t="s">
        <v>164</v>
      </c>
      <c r="B28" s="144"/>
      <c r="C28" s="144"/>
      <c r="D28" s="114">
        <v>0</v>
      </c>
      <c r="E28" s="146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1"/>
      <c r="IX28" s="121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</row>
    <row r="29" spans="1:345" ht="18" customHeight="1" x14ac:dyDescent="0.25">
      <c r="A29" s="147" t="s">
        <v>165</v>
      </c>
      <c r="B29" s="148"/>
      <c r="C29" s="148"/>
      <c r="D29" s="113">
        <v>0</v>
      </c>
      <c r="E29" s="149">
        <v>0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1"/>
      <c r="IX29" s="121"/>
      <c r="IY29" s="121"/>
      <c r="IZ29" s="121"/>
      <c r="JA29" s="121"/>
      <c r="JB29" s="121"/>
      <c r="JC29" s="121"/>
      <c r="JD29" s="121"/>
      <c r="JE29" s="121"/>
      <c r="JF29" s="121"/>
      <c r="JG29" s="121"/>
      <c r="JH29" s="121"/>
      <c r="JI29" s="121"/>
      <c r="JJ29" s="121"/>
      <c r="JK29" s="121"/>
      <c r="JL29" s="121"/>
      <c r="JM29" s="121"/>
      <c r="JN29" s="121"/>
      <c r="JO29" s="121"/>
      <c r="JP29" s="121"/>
      <c r="JQ29" s="121"/>
      <c r="JR29" s="121"/>
      <c r="JS29" s="121"/>
      <c r="JT29" s="121"/>
      <c r="JU29" s="121"/>
      <c r="JV29" s="121"/>
      <c r="JW29" s="121"/>
      <c r="JX29" s="121"/>
      <c r="JY29" s="121"/>
      <c r="JZ29" s="121"/>
      <c r="KA29" s="121"/>
      <c r="KB29" s="121"/>
      <c r="KC29" s="121"/>
      <c r="KD29" s="121"/>
      <c r="KE29" s="121"/>
      <c r="KF29" s="121"/>
      <c r="KG29" s="121"/>
      <c r="KH29" s="121"/>
      <c r="KI29" s="121"/>
      <c r="KJ29" s="121"/>
      <c r="KK29" s="121"/>
      <c r="KL29" s="121"/>
      <c r="KM29" s="121"/>
      <c r="KN29" s="121"/>
      <c r="KO29" s="121"/>
      <c r="KP29" s="121"/>
      <c r="KQ29" s="121"/>
      <c r="KR29" s="121"/>
      <c r="KS29" s="121"/>
      <c r="KT29" s="121"/>
      <c r="KU29" s="121"/>
      <c r="KV29" s="121"/>
      <c r="KW29" s="121"/>
      <c r="KX29" s="121"/>
      <c r="KY29" s="121"/>
      <c r="KZ29" s="121"/>
      <c r="LA29" s="121"/>
      <c r="LB29" s="121"/>
      <c r="LC29" s="121"/>
      <c r="LD29" s="121"/>
      <c r="LE29" s="121"/>
      <c r="LF29" s="121"/>
      <c r="LG29" s="121"/>
      <c r="LH29" s="121"/>
      <c r="LI29" s="121"/>
      <c r="LJ29" s="121"/>
      <c r="LK29" s="121"/>
      <c r="LL29" s="121"/>
      <c r="LM29" s="121"/>
      <c r="LN29" s="121"/>
      <c r="LO29" s="121"/>
      <c r="LP29" s="121"/>
      <c r="LQ29" s="121"/>
      <c r="LR29" s="121"/>
      <c r="LS29" s="121"/>
      <c r="LT29" s="121"/>
      <c r="LU29" s="121"/>
      <c r="LV29" s="121"/>
      <c r="LW29" s="121"/>
      <c r="LX29" s="121"/>
      <c r="LY29" s="121"/>
      <c r="LZ29" s="121"/>
      <c r="MA29" s="121"/>
      <c r="MB29" s="121"/>
      <c r="MC29" s="121"/>
      <c r="MD29" s="121"/>
      <c r="ME29" s="121"/>
      <c r="MF29" s="121"/>
      <c r="MG29" s="121"/>
    </row>
    <row r="30" spans="1:345" ht="21.95" customHeight="1" x14ac:dyDescent="0.25">
      <c r="A30" s="130"/>
      <c r="B30" s="131"/>
      <c r="C30" s="132" t="s">
        <v>10</v>
      </c>
      <c r="D30" s="108">
        <f>SUM(D13:D29)</f>
        <v>0</v>
      </c>
      <c r="E30" s="31">
        <f>IF(SUM(E17:E29)&gt;(0.55*SUM($E$52:$E$56)),"více než maximum",SUM(E17:E29))</f>
        <v>0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1"/>
      <c r="IX30" s="121"/>
      <c r="IY30" s="121"/>
      <c r="IZ30" s="121"/>
      <c r="JA30" s="121"/>
      <c r="JB30" s="121"/>
      <c r="JC30" s="121"/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/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/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/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/>
      <c r="MB30" s="121"/>
      <c r="MC30" s="121"/>
      <c r="MD30" s="121"/>
      <c r="ME30" s="121"/>
      <c r="MF30" s="121"/>
      <c r="MG30" s="121"/>
    </row>
    <row r="31" spans="1:345" ht="10.5" customHeight="1" thickBot="1" x14ac:dyDescent="0.3">
      <c r="A31" s="133"/>
      <c r="B31" s="121"/>
      <c r="C31" s="121"/>
      <c r="D31" s="121"/>
      <c r="E31" s="123"/>
    </row>
    <row r="32" spans="1:345" ht="21.95" customHeight="1" thickBot="1" x14ac:dyDescent="0.3">
      <c r="A32" s="115" t="s">
        <v>203</v>
      </c>
      <c r="B32" s="116"/>
      <c r="C32" s="116"/>
      <c r="D32" s="117"/>
      <c r="E32" s="118"/>
    </row>
    <row r="33" spans="1:5" ht="10.5" hidden="1" customHeight="1" x14ac:dyDescent="0.25">
      <c r="A33" s="134"/>
      <c r="B33" s="135"/>
      <c r="C33" s="135"/>
      <c r="D33" s="136"/>
      <c r="E33" s="123"/>
    </row>
    <row r="34" spans="1:5" ht="18" hidden="1" customHeight="1" x14ac:dyDescent="0.25">
      <c r="A34" s="124" t="s">
        <v>193</v>
      </c>
      <c r="B34" s="125"/>
      <c r="C34" s="125"/>
      <c r="D34" s="122"/>
      <c r="E34" s="123"/>
    </row>
    <row r="35" spans="1:5" ht="10.5" customHeight="1" x14ac:dyDescent="0.25">
      <c r="A35" s="120"/>
      <c r="B35" s="121"/>
      <c r="C35" s="121"/>
      <c r="D35" s="122"/>
      <c r="E35" s="123"/>
    </row>
    <row r="36" spans="1:5" ht="18" customHeight="1" x14ac:dyDescent="0.25">
      <c r="A36" s="126" t="s">
        <v>194</v>
      </c>
      <c r="B36" s="127"/>
      <c r="C36" s="127"/>
      <c r="D36" s="109">
        <v>0</v>
      </c>
      <c r="E36" s="129">
        <v>0</v>
      </c>
    </row>
    <row r="37" spans="1:5" ht="18" customHeight="1" x14ac:dyDescent="0.25">
      <c r="A37" s="126" t="s">
        <v>204</v>
      </c>
      <c r="B37" s="127"/>
      <c r="C37" s="127"/>
      <c r="D37" s="109">
        <v>0</v>
      </c>
      <c r="E37" s="129">
        <v>0</v>
      </c>
    </row>
    <row r="38" spans="1:5" ht="18" customHeight="1" x14ac:dyDescent="0.25">
      <c r="A38" s="150" t="s">
        <v>181</v>
      </c>
      <c r="B38" s="151"/>
      <c r="C38" s="151"/>
      <c r="D38" s="110">
        <v>0</v>
      </c>
      <c r="E38" s="152">
        <v>0</v>
      </c>
    </row>
    <row r="39" spans="1:5" ht="21.95" customHeight="1" x14ac:dyDescent="0.25">
      <c r="A39" s="130"/>
      <c r="B39" s="131"/>
      <c r="C39" s="132" t="s">
        <v>10</v>
      </c>
      <c r="D39" s="108">
        <v>0</v>
      </c>
      <c r="E39" s="31">
        <f>IF(SUM(E36:E38)&gt;(0.15*SUM($E$52:$E$56)),"více než maximum",SUM(E36:E38))</f>
        <v>0</v>
      </c>
    </row>
    <row r="40" spans="1:5" ht="10.5" customHeight="1" thickBot="1" x14ac:dyDescent="0.3">
      <c r="A40" s="133"/>
      <c r="B40" s="121"/>
      <c r="C40" s="121"/>
      <c r="D40" s="121"/>
      <c r="E40" s="123"/>
    </row>
    <row r="41" spans="1:5" ht="21.95" customHeight="1" thickBot="1" x14ac:dyDescent="0.3">
      <c r="A41" s="115" t="s">
        <v>205</v>
      </c>
      <c r="B41" s="116"/>
      <c r="C41" s="116"/>
      <c r="D41" s="117"/>
      <c r="E41" s="118"/>
    </row>
    <row r="42" spans="1:5" ht="10.5" customHeight="1" x14ac:dyDescent="0.25">
      <c r="A42" s="134"/>
      <c r="B42" s="135"/>
      <c r="C42" s="135"/>
      <c r="D42" s="136"/>
      <c r="E42" s="123"/>
    </row>
    <row r="43" spans="1:5" ht="18" customHeight="1" x14ac:dyDescent="0.25">
      <c r="A43" s="126" t="s">
        <v>185</v>
      </c>
      <c r="B43" s="127"/>
      <c r="C43" s="127"/>
      <c r="D43" s="137"/>
      <c r="E43" s="38"/>
    </row>
    <row r="44" spans="1:5" ht="18" customHeight="1" x14ac:dyDescent="0.25">
      <c r="A44" s="153" t="s">
        <v>186</v>
      </c>
      <c r="B44" s="154"/>
      <c r="C44" s="154"/>
      <c r="D44" s="155"/>
      <c r="E44" s="156"/>
    </row>
    <row r="45" spans="1:5" ht="10.5" customHeight="1" thickBot="1" x14ac:dyDescent="0.3">
      <c r="A45" s="133"/>
      <c r="B45" s="121"/>
      <c r="C45" s="121"/>
      <c r="D45" s="121"/>
      <c r="E45" s="123"/>
    </row>
    <row r="46" spans="1:5" ht="21.95" customHeight="1" thickBot="1" x14ac:dyDescent="0.3">
      <c r="A46" s="115" t="s">
        <v>206</v>
      </c>
      <c r="B46" s="116"/>
      <c r="C46" s="116"/>
      <c r="D46" s="117"/>
      <c r="E46" s="118"/>
    </row>
    <row r="47" spans="1:5" ht="10.5" customHeight="1" x14ac:dyDescent="0.25">
      <c r="A47" s="134"/>
      <c r="B47" s="135"/>
      <c r="C47" s="135"/>
      <c r="D47" s="136"/>
      <c r="E47" s="123"/>
    </row>
    <row r="48" spans="1:5" ht="18" customHeight="1" x14ac:dyDescent="0.25">
      <c r="A48" s="157" t="s">
        <v>200</v>
      </c>
      <c r="B48" s="154"/>
      <c r="C48" s="154"/>
      <c r="D48" s="22">
        <v>0</v>
      </c>
      <c r="E48" s="152">
        <v>0</v>
      </c>
    </row>
    <row r="49" spans="1:5" ht="21.95" customHeight="1" x14ac:dyDescent="0.25">
      <c r="A49" s="130"/>
      <c r="B49" s="131"/>
      <c r="C49" s="132" t="s">
        <v>10</v>
      </c>
      <c r="D49" s="108">
        <f>SUM(D48)</f>
        <v>0</v>
      </c>
      <c r="E49" s="31">
        <f>SUM(E48)</f>
        <v>0</v>
      </c>
    </row>
    <row r="50" spans="1:5" ht="10.5" customHeight="1" thickBot="1" x14ac:dyDescent="0.3">
      <c r="A50" s="133"/>
      <c r="B50" s="121"/>
      <c r="C50" s="121"/>
      <c r="D50" s="121"/>
      <c r="E50" s="123"/>
    </row>
    <row r="51" spans="1:5" ht="27.75" customHeight="1" thickBot="1" x14ac:dyDescent="0.3">
      <c r="A51" s="158" t="s">
        <v>192</v>
      </c>
      <c r="B51" s="159"/>
      <c r="C51" s="159"/>
      <c r="D51" s="160"/>
      <c r="E51" s="118"/>
    </row>
    <row r="52" spans="1:5" ht="21.95" customHeight="1" x14ac:dyDescent="0.25">
      <c r="A52" s="161" t="s">
        <v>178</v>
      </c>
      <c r="B52" s="162"/>
      <c r="C52" s="162"/>
      <c r="D52" s="163">
        <f>D6</f>
        <v>0</v>
      </c>
      <c r="E52" s="164">
        <f>SUM(E5:E5)</f>
        <v>0</v>
      </c>
    </row>
    <row r="53" spans="1:5" ht="21.95" customHeight="1" x14ac:dyDescent="0.25">
      <c r="A53" s="165" t="s">
        <v>202</v>
      </c>
      <c r="B53" s="166"/>
      <c r="C53" s="166"/>
      <c r="D53" s="167">
        <f>D30</f>
        <v>0</v>
      </c>
      <c r="E53" s="168"/>
    </row>
    <row r="54" spans="1:5" ht="21.95" customHeight="1" x14ac:dyDescent="0.25">
      <c r="A54" s="165" t="s">
        <v>207</v>
      </c>
      <c r="B54" s="166"/>
      <c r="C54" s="166"/>
      <c r="D54" s="167">
        <f>D39</f>
        <v>0</v>
      </c>
      <c r="E54" s="168">
        <f>SUM(E16:E22)</f>
        <v>0</v>
      </c>
    </row>
    <row r="55" spans="1:5" ht="21.95" customHeight="1" x14ac:dyDescent="0.25">
      <c r="A55" s="165" t="s">
        <v>205</v>
      </c>
      <c r="B55" s="166"/>
      <c r="C55" s="166"/>
      <c r="D55" s="167" t="s">
        <v>195</v>
      </c>
      <c r="E55" s="168" t="s">
        <v>195</v>
      </c>
    </row>
    <row r="56" spans="1:5" ht="21.95" customHeight="1" thickBot="1" x14ac:dyDescent="0.3">
      <c r="A56" s="169" t="s">
        <v>206</v>
      </c>
      <c r="B56" s="170"/>
      <c r="C56" s="170"/>
      <c r="D56" s="171">
        <f>D49</f>
        <v>0</v>
      </c>
      <c r="E56" s="168">
        <f>SUM(E36:E38)</f>
        <v>0</v>
      </c>
    </row>
    <row r="57" spans="1:5" ht="22.5" customHeight="1" x14ac:dyDescent="0.25">
      <c r="A57" s="172" t="s">
        <v>12</v>
      </c>
      <c r="B57" s="173"/>
      <c r="C57" s="173"/>
      <c r="D57" s="174">
        <f>SUM(D52:D56)</f>
        <v>0</v>
      </c>
      <c r="E57" s="175">
        <f>SUM(E52:E56)</f>
        <v>0</v>
      </c>
    </row>
    <row r="58" spans="1:5" ht="22.5" customHeight="1" x14ac:dyDescent="0.25">
      <c r="A58" s="176" t="s">
        <v>13</v>
      </c>
      <c r="B58" s="177"/>
      <c r="C58" s="177"/>
      <c r="D58" s="178">
        <f>D57*0.21</f>
        <v>0</v>
      </c>
      <c r="E58" s="179">
        <f>E57*0.21</f>
        <v>0</v>
      </c>
    </row>
    <row r="59" spans="1:5" ht="22.5" customHeight="1" thickBot="1" x14ac:dyDescent="0.3">
      <c r="A59" s="180" t="s">
        <v>14</v>
      </c>
      <c r="B59" s="181"/>
      <c r="C59" s="181"/>
      <c r="D59" s="182">
        <f>D57+D58</f>
        <v>0</v>
      </c>
      <c r="E59" s="183">
        <f>E57+E58</f>
        <v>0</v>
      </c>
    </row>
  </sheetData>
  <sheetProtection algorithmName="SHA-512" hashValue="YocykrxYfCJoXws1BMIvxXZ9yu0dngE10RQvyfyjfXFjBD+X3ICztnX2Ur7232IZnfESjWnYsM2nvB3UmXSAAw==" saltValue="IVr8fGKErnzYqPvO5ng8AA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1" max="3" man="1"/>
    <brk id="40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Šára Marek</cp:lastModifiedBy>
  <cp:lastPrinted>2020-11-11T13:56:14Z</cp:lastPrinted>
  <dcterms:created xsi:type="dcterms:W3CDTF">2017-02-14T07:24:11Z</dcterms:created>
  <dcterms:modified xsi:type="dcterms:W3CDTF">2025-05-14T08:40:55Z</dcterms:modified>
</cp:coreProperties>
</file>