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9C272AA4-AB2F-462A-8532-D5D322C50C9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Rozklad nabídkové ceny" sheetId="18" r:id="rId1"/>
  </sheets>
  <externalReferences>
    <externalReference r:id="rId2"/>
    <externalReference r:id="rId3"/>
  </externalReferences>
  <definedNames>
    <definedName name="_xlnm._FilterDatabase" localSheetId="0" hidden="1">'Rozklad nabídkové ceny'!$B$11:$I$17</definedName>
    <definedName name="CenaKsSl">'[1]SA - licence z roku 20132013'!#REF!</definedName>
    <definedName name="CenaPoslSL">'[1]SA - licence z roku 20132013'!#REF!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um">#REF!</definedName>
    <definedName name="Disclaimer">#REF!</definedName>
    <definedName name="l">[2]CDL_v1_original!#REF!</definedName>
    <definedName name="lllkj">[2]CDL_v1_original!#REF!</definedName>
    <definedName name="NabID">#REF!</definedName>
    <definedName name="OdstranitRad1">'[1]SA - licence z roku 20132013'!#REF!</definedName>
    <definedName name="OdstranitSl1">'[1]SA - licence z roku 20132013'!#REF!</definedName>
    <definedName name="OdstranitSl2">'[1]SA - licence z roku 20132013'!#REF!</definedName>
    <definedName name="OdstranitSl3">'[1]SA - licence z roku 20132013'!#REF!</definedName>
    <definedName name="PocitatSL">'[1]SA - licence z roku 20132013'!#REF!</definedName>
    <definedName name="Posledni">'[1]SA - licence z roku 20132013'!#REF!</definedName>
    <definedName name="Prvni">'[1]SA - licence z roku 20132013'!#REF!</definedName>
    <definedName name="TEST0">#REF!</definedName>
    <definedName name="TESTHKEY">#REF!</definedName>
    <definedName name="TESTKEYS">#REF!</definedName>
    <definedName name="TESTVKEY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8" l="1"/>
  <c r="I15" i="18" l="1"/>
  <c r="I14" i="18"/>
  <c r="I13" i="18"/>
  <c r="I16" i="18" l="1"/>
  <c r="E21" i="18" s="1"/>
  <c r="E29" i="18" l="1"/>
  <c r="E31" i="18"/>
  <c r="E30" i="18"/>
  <c r="E24" i="18"/>
  <c r="E32" i="18" l="1"/>
</calcChain>
</file>

<file path=xl/sharedStrings.xml><?xml version="1.0" encoding="utf-8"?>
<sst xmlns="http://schemas.openxmlformats.org/spreadsheetml/2006/main" count="46" uniqueCount="41">
  <si>
    <t>Počáteční datum období</t>
  </si>
  <si>
    <t>AAA-03790</t>
  </si>
  <si>
    <t>Win Server User CALSA</t>
  </si>
  <si>
    <t>AAA-28640</t>
  </si>
  <si>
    <t>Win Server Std Core 2 SftSA</t>
  </si>
  <si>
    <t>AAA-30385</t>
  </si>
  <si>
    <t>Win Server Datcr Core 2 SftSA</t>
  </si>
  <si>
    <t>Katalogový název produktu</t>
  </si>
  <si>
    <t>Koncové datum období</t>
  </si>
  <si>
    <t>Počet</t>
  </si>
  <si>
    <t xml:space="preserve"> CELKEM</t>
  </si>
  <si>
    <t>Rozklad nabídkové ceny</t>
  </si>
  <si>
    <t>Účastník doplní ceny ve sloupcích "G" a "H"</t>
  </si>
  <si>
    <t>A</t>
  </si>
  <si>
    <t>B</t>
  </si>
  <si>
    <t xml:space="preserve">C </t>
  </si>
  <si>
    <t>D</t>
  </si>
  <si>
    <t>E</t>
  </si>
  <si>
    <t>F</t>
  </si>
  <si>
    <t>G</t>
  </si>
  <si>
    <t>H</t>
  </si>
  <si>
    <t>Č.</t>
  </si>
  <si>
    <t>JEDNOTKOVÁ nabídková cena bez DPH [v Kč]</t>
  </si>
  <si>
    <t>CELKOVÁ nabídková cena bez DPH [v Kč]</t>
  </si>
  <si>
    <t>Účastník doplní ceny ve sloupci "B"</t>
  </si>
  <si>
    <t>CELKOVÁ NABÍDKOVÁ CENA</t>
  </si>
  <si>
    <t xml:space="preserve"> Celková nabídková cena bez DPH [v Kč]</t>
  </si>
  <si>
    <t xml:space="preserve"> Sazba DPH, která se vztahuje k nabídkové ceně [v %]</t>
  </si>
  <si>
    <t xml:space="preserve"> Výše DPH [v Kč]</t>
  </si>
  <si>
    <t xml:space="preserve"> Celková nabídková cena s DPH [v Kč]</t>
  </si>
  <si>
    <t xml:space="preserve"> Datum a podpis osoby oprávněné jednat jménem či za účastníka</t>
  </si>
  <si>
    <t xml:space="preserve"> Název účastníka</t>
  </si>
  <si>
    <t>Part Number</t>
  </si>
  <si>
    <t xml:space="preserve"> IČO účastníka</t>
  </si>
  <si>
    <t>Příloha č. 5</t>
  </si>
  <si>
    <t>Veřejná zakázka  "Obnovení služeb Microsoft Software Assurance 2025"</t>
  </si>
  <si>
    <t>ROZLOŽENÍ NABÍDKOVÉ CENY NA TŘI ROVNOMĚRNÉ ROČNÍ PLATBY</t>
  </si>
  <si>
    <t>CELKEM [v Kč bez DPH ]</t>
  </si>
  <si>
    <t>Platba č.1  [v Kč bez DPH ]</t>
  </si>
  <si>
    <t>Platba č.2  [v Kč bez DPH ]</t>
  </si>
  <si>
    <t>Platba č.3  [v Kč bez DPH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</si>
</sst>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_K_č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 style="double">
        <color indexed="64"/>
      </right>
      <top/>
      <bottom style="thin">
        <color indexed="64"/>
      </bottom>
      <diagonal style="thin">
        <color auto="1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1" fillId="0" borderId="0" xfId="3" applyFont="1" applyAlignment="1">
      <alignment vertical="center"/>
    </xf>
    <xf numFmtId="0" fontId="1" fillId="0" borderId="0" xfId="3" applyFont="1" applyFill="1" applyAlignment="1">
      <alignment horizontal="center" vertical="center"/>
    </xf>
    <xf numFmtId="0" fontId="1" fillId="0" borderId="0" xfId="3" applyFont="1" applyFill="1" applyAlignment="1">
      <alignment vertical="center"/>
    </xf>
    <xf numFmtId="0" fontId="4" fillId="3" borderId="17" xfId="3" applyFont="1" applyFill="1" applyBorder="1" applyAlignment="1">
      <alignment horizontal="center" vertical="center"/>
    </xf>
    <xf numFmtId="0" fontId="4" fillId="3" borderId="12" xfId="3" applyFont="1" applyFill="1" applyBorder="1" applyAlignment="1">
      <alignment horizontal="center" vertical="center"/>
    </xf>
    <xf numFmtId="0" fontId="4" fillId="3" borderId="20" xfId="3" applyFont="1" applyFill="1" applyBorder="1" applyAlignment="1">
      <alignment horizontal="center" vertical="center"/>
    </xf>
    <xf numFmtId="0" fontId="4" fillId="3" borderId="4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1" fillId="0" borderId="0" xfId="3" applyFont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4" fillId="3" borderId="27" xfId="3" applyFont="1" applyFill="1" applyBorder="1" applyAlignment="1">
      <alignment horizontal="center" vertical="center" wrapText="1"/>
    </xf>
    <xf numFmtId="0" fontId="1" fillId="3" borderId="15" xfId="3" applyFont="1" applyFill="1" applyBorder="1" applyAlignment="1">
      <alignment horizontal="center" vertical="center" wrapText="1"/>
    </xf>
    <xf numFmtId="0" fontId="1" fillId="3" borderId="14" xfId="3" applyFont="1" applyFill="1" applyBorder="1" applyAlignment="1">
      <alignment horizontal="center" vertical="center" wrapText="1"/>
    </xf>
    <xf numFmtId="43" fontId="1" fillId="2" borderId="36" xfId="3" applyNumberFormat="1" applyFont="1" applyFill="1" applyBorder="1" applyAlignment="1">
      <alignment horizontal="center" vertical="center" wrapText="1"/>
    </xf>
    <xf numFmtId="43" fontId="1" fillId="2" borderId="31" xfId="3" applyNumberFormat="1" applyFont="1" applyFill="1" applyBorder="1" applyAlignment="1">
      <alignment horizontal="center" vertical="center" wrapText="1"/>
    </xf>
    <xf numFmtId="43" fontId="1" fillId="2" borderId="30" xfId="3" applyNumberFormat="1" applyFont="1" applyFill="1" applyBorder="1" applyAlignment="1">
      <alignment horizontal="center" vertical="center" wrapText="1"/>
    </xf>
    <xf numFmtId="43" fontId="4" fillId="2" borderId="31" xfId="3" applyNumberFormat="1" applyFont="1" applyFill="1" applyBorder="1" applyAlignment="1">
      <alignment horizontal="center" vertical="center" wrapText="1"/>
    </xf>
    <xf numFmtId="43" fontId="1" fillId="2" borderId="7" xfId="3" applyNumberFormat="1" applyFont="1" applyFill="1" applyBorder="1" applyAlignment="1">
      <alignment horizontal="center" vertical="center" wrapText="1"/>
    </xf>
    <xf numFmtId="43" fontId="1" fillId="2" borderId="16" xfId="3" applyNumberFormat="1" applyFont="1" applyFill="1" applyBorder="1" applyAlignment="1">
      <alignment horizontal="center" vertical="center" wrapText="1"/>
    </xf>
    <xf numFmtId="0" fontId="1" fillId="3" borderId="11" xfId="3" applyFont="1" applyFill="1" applyBorder="1" applyAlignment="1">
      <alignment horizontal="center" vertical="center" wrapText="1"/>
    </xf>
    <xf numFmtId="0" fontId="1" fillId="3" borderId="11" xfId="3" applyFont="1" applyFill="1" applyBorder="1" applyAlignment="1">
      <alignment horizontal="left" vertical="center" wrapText="1"/>
    </xf>
    <xf numFmtId="14" fontId="12" fillId="3" borderId="34" xfId="2" applyNumberFormat="1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12" fillId="3" borderId="34" xfId="2" applyFont="1" applyFill="1" applyBorder="1" applyAlignment="1">
      <alignment horizontal="center" vertical="center" wrapText="1"/>
    </xf>
    <xf numFmtId="0" fontId="12" fillId="3" borderId="30" xfId="2" applyFont="1" applyFill="1" applyBorder="1" applyAlignment="1">
      <alignment vertical="center"/>
    </xf>
    <xf numFmtId="3" fontId="12" fillId="3" borderId="35" xfId="2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2" fillId="3" borderId="13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vertical="center"/>
    </xf>
    <xf numFmtId="14" fontId="12" fillId="3" borderId="13" xfId="2" applyNumberFormat="1" applyFont="1" applyFill="1" applyBorder="1" applyAlignment="1">
      <alignment horizontal="center" vertical="center" wrapText="1"/>
    </xf>
    <xf numFmtId="3" fontId="12" fillId="3" borderId="32" xfId="2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horizontal="center" vertical="center"/>
    </xf>
    <xf numFmtId="164" fontId="1" fillId="0" borderId="0" xfId="3" applyNumberFormat="1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10" xfId="3" applyFont="1" applyBorder="1" applyAlignment="1">
      <alignment horizontal="left" vertical="center"/>
    </xf>
    <xf numFmtId="0" fontId="4" fillId="3" borderId="4" xfId="3" applyFont="1" applyFill="1" applyBorder="1" applyAlignment="1">
      <alignment horizontal="left" vertical="center"/>
    </xf>
    <xf numFmtId="0" fontId="4" fillId="3" borderId="6" xfId="3" applyFont="1" applyFill="1" applyBorder="1" applyAlignment="1">
      <alignment horizontal="left" vertical="center"/>
    </xf>
    <xf numFmtId="0" fontId="4" fillId="3" borderId="29" xfId="3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4" fillId="3" borderId="15" xfId="3" applyFont="1" applyFill="1" applyBorder="1" applyAlignment="1">
      <alignment horizontal="left" vertical="center"/>
    </xf>
    <xf numFmtId="0" fontId="4" fillId="3" borderId="11" xfId="3" applyFont="1" applyFill="1" applyBorder="1" applyAlignment="1">
      <alignment horizontal="left" vertical="center"/>
    </xf>
    <xf numFmtId="0" fontId="1" fillId="2" borderId="11" xfId="3" applyFont="1" applyFill="1" applyBorder="1" applyAlignment="1">
      <alignment horizontal="center" vertical="center"/>
    </xf>
    <xf numFmtId="0" fontId="1" fillId="2" borderId="14" xfId="3" applyFont="1" applyFill="1" applyBorder="1" applyAlignment="1">
      <alignment horizontal="center" vertical="center"/>
    </xf>
    <xf numFmtId="0" fontId="4" fillId="3" borderId="7" xfId="3" applyFont="1" applyFill="1" applyBorder="1" applyAlignment="1">
      <alignment horizontal="left" vertical="center"/>
    </xf>
    <xf numFmtId="0" fontId="4" fillId="3" borderId="8" xfId="3" applyFont="1" applyFill="1" applyBorder="1" applyAlignment="1">
      <alignment horizontal="left" vertical="center"/>
    </xf>
    <xf numFmtId="0" fontId="1" fillId="2" borderId="8" xfId="3" applyFont="1" applyFill="1" applyBorder="1" applyAlignment="1">
      <alignment horizontal="center" vertical="center"/>
    </xf>
    <xf numFmtId="0" fontId="1" fillId="2" borderId="16" xfId="3" applyFont="1" applyFill="1" applyBorder="1" applyAlignment="1">
      <alignment horizontal="center" vertical="center"/>
    </xf>
    <xf numFmtId="0" fontId="4" fillId="0" borderId="9" xfId="3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3" fontId="14" fillId="2" borderId="25" xfId="0" applyNumberFormat="1" applyFont="1" applyFill="1" applyBorder="1" applyAlignment="1">
      <alignment horizontal="center" vertical="center" wrapText="1"/>
    </xf>
    <xf numFmtId="3" fontId="14" fillId="2" borderId="26" xfId="0" applyNumberFormat="1" applyFont="1" applyFill="1" applyBorder="1" applyAlignment="1">
      <alignment horizontal="center" vertical="center" wrapText="1"/>
    </xf>
    <xf numFmtId="164" fontId="14" fillId="2" borderId="25" xfId="0" applyNumberFormat="1" applyFont="1" applyFill="1" applyBorder="1" applyAlignment="1">
      <alignment horizontal="center" vertical="center" wrapText="1"/>
    </xf>
    <xf numFmtId="164" fontId="14" fillId="2" borderId="26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164" fontId="10" fillId="2" borderId="21" xfId="0" applyNumberFormat="1" applyFont="1" applyFill="1" applyBorder="1" applyAlignment="1">
      <alignment horizontal="center" vertical="center" wrapText="1"/>
    </xf>
    <xf numFmtId="164" fontId="10" fillId="2" borderId="22" xfId="0" applyNumberFormat="1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164" fontId="14" fillId="2" borderId="11" xfId="0" applyNumberFormat="1" applyFont="1" applyFill="1" applyBorder="1" applyAlignment="1">
      <alignment horizontal="center" vertical="center" wrapText="1"/>
    </xf>
    <xf numFmtId="164" fontId="14" fillId="2" borderId="14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164" fontId="14" fillId="2" borderId="8" xfId="0" applyNumberFormat="1" applyFont="1" applyFill="1" applyBorder="1" applyAlignment="1">
      <alignment horizontal="center" vertical="center" wrapText="1"/>
    </xf>
    <xf numFmtId="164" fontId="14" fillId="2" borderId="16" xfId="0" applyNumberFormat="1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left" vertical="center" wrapText="1"/>
    </xf>
    <xf numFmtId="0" fontId="10" fillId="3" borderId="30" xfId="0" applyFont="1" applyFill="1" applyBorder="1" applyAlignment="1">
      <alignment horizontal="left" vertical="center" wrapText="1"/>
    </xf>
    <xf numFmtId="164" fontId="10" fillId="2" borderId="10" xfId="0" applyNumberFormat="1" applyFont="1" applyFill="1" applyBorder="1" applyAlignment="1">
      <alignment horizontal="center" vertical="center" wrapText="1"/>
    </xf>
    <xf numFmtId="164" fontId="10" fillId="2" borderId="37" xfId="0" applyNumberFormat="1" applyFont="1" applyFill="1" applyBorder="1" applyAlignment="1">
      <alignment horizontal="center" vertical="center" wrapText="1"/>
    </xf>
    <xf numFmtId="164" fontId="10" fillId="2" borderId="23" xfId="0" applyNumberFormat="1" applyFont="1" applyFill="1" applyBorder="1" applyAlignment="1">
      <alignment horizontal="center" vertical="center" wrapText="1"/>
    </xf>
    <xf numFmtId="164" fontId="10" fillId="2" borderId="24" xfId="0" applyNumberFormat="1" applyFont="1" applyFill="1" applyBorder="1" applyAlignment="1">
      <alignment horizontal="center" vertical="center" wrapText="1"/>
    </xf>
  </cellXfs>
  <cellStyles count="5">
    <cellStyle name="Normální" xfId="0" builtinId="0"/>
    <cellStyle name="Normální 2" xfId="1" xr:uid="{00000000-0005-0000-0000-000001000000}"/>
    <cellStyle name="Normální 5" xfId="2" xr:uid="{00000000-0005-0000-0000-000002000000}"/>
    <cellStyle name="Normální 5 2" xfId="3" xr:uid="{00000000-0005-0000-0000-000003000000}"/>
    <cellStyle name="Normální 5 4" xfId="4" xr:uid="{B4DEB356-C55D-4125-A2AE-7A7CE8F6A01C}"/>
  </cellStyles>
  <dxfs count="0"/>
  <tableStyles count="0" defaultTableStyle="TableStyleMedium2" defaultPivotStyle="PivotStyleLight16"/>
  <colors>
    <mruColors>
      <color rgb="FFCC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%201Buffer%2015\!%20SAM%202015\Evidence%20licenc&#237;\SA%20prodlou&#382;en&#237;%202016\Prodlou&#382;en&#237;%20MS%20SA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%201Buffer%2015\!%20SAM%202015\Evidence%20licenc&#237;\SA%20prodlou&#382;en&#237;%202015\Prodlou&#382;en&#237;%20MS%20S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2016_ceník srpen 2015"/>
      <sheetName val="Celkový přehled 2016"/>
      <sheetName val="SA 2016_ceník červenec 2015"/>
      <sheetName val="MS original 040615"/>
      <sheetName val="SA - licence z roku 20132013"/>
      <sheetName val="Lis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L_v3_staré objednávky_orig"/>
      <sheetName val="CDL_v3_nové objednávky_orig"/>
      <sheetName val="CDL_v1_doplněno KZ"/>
      <sheetName val="SA 2015"/>
      <sheetName val="MS original 040614"/>
      <sheetName val="CDL_v1_orig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33102-3451-485E-9B1C-B4230EA3A160}">
  <sheetPr>
    <pageSetUpPr fitToPage="1"/>
  </sheetPr>
  <dimension ref="A1:K35"/>
  <sheetViews>
    <sheetView tabSelected="1" workbookViewId="0">
      <selection activeCell="M16" sqref="M15:M16"/>
    </sheetView>
  </sheetViews>
  <sheetFormatPr defaultColWidth="8.85546875" defaultRowHeight="15" x14ac:dyDescent="0.25"/>
  <cols>
    <col min="1" max="1" width="2.28515625" style="1" customWidth="1"/>
    <col min="2" max="2" width="4.7109375" style="10" bestFit="1" customWidth="1"/>
    <col min="3" max="3" width="12.28515625" style="1" bestFit="1" customWidth="1"/>
    <col min="4" max="4" width="30.42578125" style="1" customWidth="1"/>
    <col min="5" max="5" width="13.28515625" style="1" customWidth="1"/>
    <col min="6" max="6" width="12.7109375" style="1" customWidth="1"/>
    <col min="7" max="7" width="6" style="10" bestFit="1" customWidth="1"/>
    <col min="8" max="8" width="15.7109375" style="10" customWidth="1"/>
    <col min="9" max="9" width="16" style="10" customWidth="1"/>
    <col min="10" max="10" width="9.28515625" style="10" bestFit="1" customWidth="1"/>
    <col min="11" max="11" width="28.140625" style="1" bestFit="1" customWidth="1"/>
    <col min="12" max="16384" width="8.85546875" style="1"/>
  </cols>
  <sheetData>
    <row r="1" spans="2:10" ht="8.25" customHeight="1" x14ac:dyDescent="0.25">
      <c r="B1" s="36"/>
      <c r="C1" s="36"/>
      <c r="D1" s="36"/>
      <c r="E1" s="36"/>
      <c r="F1" s="36"/>
      <c r="G1" s="36"/>
      <c r="H1" s="36"/>
      <c r="I1" s="36"/>
    </row>
    <row r="2" spans="2:10" ht="18.75" x14ac:dyDescent="0.25">
      <c r="B2" s="37" t="s">
        <v>34</v>
      </c>
      <c r="C2" s="37"/>
      <c r="D2" s="37"/>
      <c r="E2" s="37"/>
      <c r="F2" s="37"/>
      <c r="G2" s="37"/>
      <c r="H2" s="37"/>
      <c r="I2" s="37"/>
    </row>
    <row r="3" spans="2:10" ht="26.25" x14ac:dyDescent="0.25">
      <c r="B3" s="38" t="s">
        <v>11</v>
      </c>
      <c r="C3" s="38"/>
      <c r="D3" s="38"/>
      <c r="E3" s="38"/>
      <c r="F3" s="38"/>
      <c r="G3" s="38"/>
      <c r="H3" s="38"/>
      <c r="I3" s="38"/>
    </row>
    <row r="4" spans="2:10" ht="6" customHeight="1" x14ac:dyDescent="0.25">
      <c r="B4" s="39"/>
      <c r="C4" s="39"/>
      <c r="D4" s="39"/>
      <c r="E4" s="39"/>
      <c r="F4" s="39"/>
      <c r="G4" s="39"/>
      <c r="H4" s="39"/>
      <c r="I4" s="39"/>
    </row>
    <row r="5" spans="2:10" ht="21" x14ac:dyDescent="0.25">
      <c r="B5" s="40" t="s">
        <v>35</v>
      </c>
      <c r="C5" s="40"/>
      <c r="D5" s="40"/>
      <c r="E5" s="40"/>
      <c r="F5" s="40"/>
      <c r="G5" s="40"/>
      <c r="H5" s="40"/>
      <c r="I5" s="40"/>
    </row>
    <row r="6" spans="2:10" ht="15" customHeight="1" thickBot="1" x14ac:dyDescent="0.3">
      <c r="B6" s="35"/>
      <c r="C6" s="35"/>
      <c r="D6" s="35"/>
      <c r="E6" s="35"/>
      <c r="F6" s="35"/>
      <c r="G6" s="35"/>
      <c r="H6" s="35"/>
      <c r="I6" s="35"/>
    </row>
    <row r="7" spans="2:10" ht="30" customHeight="1" thickTop="1" x14ac:dyDescent="0.25">
      <c r="B7" s="52" t="s">
        <v>31</v>
      </c>
      <c r="C7" s="53"/>
      <c r="D7" s="54"/>
      <c r="E7" s="54"/>
      <c r="F7" s="54"/>
      <c r="G7" s="54"/>
      <c r="H7" s="54"/>
      <c r="I7" s="55"/>
    </row>
    <row r="8" spans="2:10" ht="30" customHeight="1" thickBot="1" x14ac:dyDescent="0.3">
      <c r="B8" s="56" t="s">
        <v>33</v>
      </c>
      <c r="C8" s="57"/>
      <c r="D8" s="58"/>
      <c r="E8" s="58"/>
      <c r="F8" s="58"/>
      <c r="G8" s="58"/>
      <c r="H8" s="58"/>
      <c r="I8" s="59"/>
    </row>
    <row r="9" spans="2:10" s="3" customFormat="1" ht="12" customHeight="1" thickTop="1" x14ac:dyDescent="0.25">
      <c r="B9" s="60"/>
      <c r="C9" s="60"/>
      <c r="D9" s="60"/>
      <c r="E9" s="60"/>
      <c r="F9" s="60"/>
      <c r="G9" s="60"/>
      <c r="H9" s="60"/>
      <c r="I9" s="60"/>
      <c r="J9" s="2"/>
    </row>
    <row r="10" spans="2:10" ht="30" customHeight="1" thickBot="1" x14ac:dyDescent="0.3">
      <c r="B10" s="41" t="s">
        <v>12</v>
      </c>
      <c r="C10" s="41"/>
      <c r="D10" s="41"/>
      <c r="E10" s="41"/>
      <c r="F10" s="41"/>
      <c r="G10" s="41"/>
      <c r="H10" s="41"/>
      <c r="I10" s="41"/>
    </row>
    <row r="11" spans="2:10" ht="16.5" thickTop="1" thickBot="1" x14ac:dyDescent="0.3">
      <c r="B11" s="4" t="s">
        <v>13</v>
      </c>
      <c r="C11" s="5" t="s">
        <v>14</v>
      </c>
      <c r="D11" s="5" t="s">
        <v>15</v>
      </c>
      <c r="E11" s="5" t="s">
        <v>16</v>
      </c>
      <c r="F11" s="5" t="s">
        <v>17</v>
      </c>
      <c r="G11" s="5" t="s">
        <v>18</v>
      </c>
      <c r="H11" s="5" t="s">
        <v>19</v>
      </c>
      <c r="I11" s="6" t="s">
        <v>20</v>
      </c>
    </row>
    <row r="12" spans="2:10" ht="46.5" thickTop="1" thickBot="1" x14ac:dyDescent="0.3">
      <c r="B12" s="7" t="s">
        <v>21</v>
      </c>
      <c r="C12" s="8" t="s">
        <v>32</v>
      </c>
      <c r="D12" s="8" t="s">
        <v>7</v>
      </c>
      <c r="E12" s="8" t="s">
        <v>0</v>
      </c>
      <c r="F12" s="8" t="s">
        <v>8</v>
      </c>
      <c r="G12" s="9" t="s">
        <v>9</v>
      </c>
      <c r="H12" s="12" t="s">
        <v>22</v>
      </c>
      <c r="I12" s="9" t="s">
        <v>23</v>
      </c>
    </row>
    <row r="13" spans="2:10" ht="30" customHeight="1" thickTop="1" x14ac:dyDescent="0.25">
      <c r="B13" s="13">
        <v>1</v>
      </c>
      <c r="C13" s="21" t="s">
        <v>1</v>
      </c>
      <c r="D13" s="22" t="s">
        <v>2</v>
      </c>
      <c r="E13" s="23">
        <v>45901</v>
      </c>
      <c r="F13" s="23">
        <v>46996</v>
      </c>
      <c r="G13" s="14">
        <v>419</v>
      </c>
      <c r="H13" s="15"/>
      <c r="I13" s="16" t="str">
        <f>+IF(H13="","",G13*H13)</f>
        <v/>
      </c>
      <c r="J13" s="11"/>
    </row>
    <row r="14" spans="2:10" ht="30" customHeight="1" x14ac:dyDescent="0.25">
      <c r="B14" s="24">
        <v>2</v>
      </c>
      <c r="C14" s="25" t="s">
        <v>3</v>
      </c>
      <c r="D14" s="26" t="s">
        <v>4</v>
      </c>
      <c r="E14" s="23">
        <v>45901</v>
      </c>
      <c r="F14" s="23">
        <v>46996</v>
      </c>
      <c r="G14" s="27">
        <v>106</v>
      </c>
      <c r="H14" s="17"/>
      <c r="I14" s="16" t="str">
        <f t="shared" ref="I14:I15" si="0">+IF(H14="","",G14*H14)</f>
        <v/>
      </c>
    </row>
    <row r="15" spans="2:10" ht="30" customHeight="1" thickBot="1" x14ac:dyDescent="0.3">
      <c r="B15" s="28">
        <v>3</v>
      </c>
      <c r="C15" s="29" t="s">
        <v>5</v>
      </c>
      <c r="D15" s="30" t="s">
        <v>6</v>
      </c>
      <c r="E15" s="31">
        <v>45901</v>
      </c>
      <c r="F15" s="31">
        <v>46996</v>
      </c>
      <c r="G15" s="32">
        <v>20</v>
      </c>
      <c r="H15" s="19"/>
      <c r="I15" s="20" t="str">
        <f t="shared" si="0"/>
        <v/>
      </c>
    </row>
    <row r="16" spans="2:10" ht="24.95" customHeight="1" thickTop="1" thickBot="1" x14ac:dyDescent="0.3">
      <c r="B16" s="42" t="s">
        <v>10</v>
      </c>
      <c r="C16" s="43"/>
      <c r="D16" s="43"/>
      <c r="E16" s="43"/>
      <c r="F16" s="43"/>
      <c r="G16" s="43"/>
      <c r="H16" s="44"/>
      <c r="I16" s="18" t="str">
        <f>+IF(SUM(I13:I15)=0,"",SUM(I13:I15))</f>
        <v/>
      </c>
    </row>
    <row r="17" spans="1:11" s="3" customFormat="1" ht="12" customHeight="1" thickTop="1" x14ac:dyDescent="0.25">
      <c r="B17" s="60"/>
      <c r="C17" s="60"/>
      <c r="D17" s="60"/>
      <c r="E17" s="60"/>
      <c r="F17" s="60"/>
      <c r="G17" s="60"/>
      <c r="H17" s="60"/>
      <c r="I17" s="60"/>
      <c r="J17" s="2"/>
    </row>
    <row r="18" spans="1:11" s="3" customFormat="1" ht="30" customHeight="1" thickBot="1" x14ac:dyDescent="0.3">
      <c r="B18" s="41" t="s">
        <v>24</v>
      </c>
      <c r="C18" s="41"/>
      <c r="D18" s="41"/>
      <c r="E18" s="41"/>
      <c r="F18" s="41"/>
      <c r="G18" s="41"/>
      <c r="H18" s="41"/>
      <c r="I18" s="41"/>
      <c r="J18" s="2"/>
    </row>
    <row r="19" spans="1:11" ht="24.95" customHeight="1" thickTop="1" x14ac:dyDescent="0.25">
      <c r="B19" s="45" t="s">
        <v>25</v>
      </c>
      <c r="C19" s="46"/>
      <c r="D19" s="46"/>
      <c r="E19" s="46"/>
      <c r="F19" s="46"/>
      <c r="G19" s="46"/>
      <c r="H19" s="46"/>
      <c r="I19" s="47"/>
    </row>
    <row r="20" spans="1:11" ht="24.95" customHeight="1" thickBot="1" x14ac:dyDescent="0.3">
      <c r="B20" s="48" t="s">
        <v>13</v>
      </c>
      <c r="C20" s="49"/>
      <c r="D20" s="49"/>
      <c r="E20" s="50" t="s">
        <v>14</v>
      </c>
      <c r="F20" s="50"/>
      <c r="G20" s="50"/>
      <c r="H20" s="50"/>
      <c r="I20" s="51"/>
    </row>
    <row r="21" spans="1:11" ht="30" customHeight="1" thickTop="1" x14ac:dyDescent="0.25">
      <c r="B21" s="76" t="s">
        <v>26</v>
      </c>
      <c r="C21" s="77"/>
      <c r="D21" s="77"/>
      <c r="E21" s="88" t="str">
        <f>+I16</f>
        <v/>
      </c>
      <c r="F21" s="88"/>
      <c r="G21" s="88"/>
      <c r="H21" s="88"/>
      <c r="I21" s="89"/>
    </row>
    <row r="22" spans="1:11" ht="30" customHeight="1" x14ac:dyDescent="0.25">
      <c r="B22" s="66" t="s">
        <v>27</v>
      </c>
      <c r="C22" s="67"/>
      <c r="D22" s="67"/>
      <c r="E22" s="68"/>
      <c r="F22" s="68"/>
      <c r="G22" s="68"/>
      <c r="H22" s="68"/>
      <c r="I22" s="69"/>
    </row>
    <row r="23" spans="1:11" ht="30" customHeight="1" x14ac:dyDescent="0.25">
      <c r="B23" s="66" t="s">
        <v>28</v>
      </c>
      <c r="C23" s="67"/>
      <c r="D23" s="67"/>
      <c r="E23" s="70" t="str">
        <f>+IF(E22="","",E22/100*E21)</f>
        <v/>
      </c>
      <c r="F23" s="70"/>
      <c r="G23" s="70"/>
      <c r="H23" s="70"/>
      <c r="I23" s="71"/>
    </row>
    <row r="24" spans="1:11" ht="30" customHeight="1" thickBot="1" x14ac:dyDescent="0.3">
      <c r="B24" s="72" t="s">
        <v>29</v>
      </c>
      <c r="C24" s="73"/>
      <c r="D24" s="73"/>
      <c r="E24" s="74" t="str">
        <f>+IF(E22="","",E21+E23)</f>
        <v/>
      </c>
      <c r="F24" s="74"/>
      <c r="G24" s="74"/>
      <c r="H24" s="74"/>
      <c r="I24" s="75"/>
    </row>
    <row r="25" spans="1:11" s="3" customFormat="1" ht="12" customHeight="1" thickTop="1" x14ac:dyDescent="0.25">
      <c r="B25" s="60"/>
      <c r="C25" s="60"/>
      <c r="D25" s="60"/>
      <c r="E25" s="60"/>
      <c r="F25" s="60"/>
      <c r="G25" s="60"/>
      <c r="H25" s="60"/>
      <c r="I25" s="60"/>
      <c r="J25" s="2"/>
    </row>
    <row r="26" spans="1:11" s="3" customFormat="1" ht="30" customHeight="1" thickBot="1" x14ac:dyDescent="0.3">
      <c r="B26" s="41" t="s">
        <v>24</v>
      </c>
      <c r="C26" s="41"/>
      <c r="D26" s="41"/>
      <c r="E26" s="41"/>
      <c r="F26" s="41"/>
      <c r="G26" s="41"/>
      <c r="H26" s="41"/>
      <c r="I26" s="41"/>
      <c r="J26" s="2"/>
    </row>
    <row r="27" spans="1:11" s="33" customFormat="1" ht="30" customHeight="1" thickTop="1" x14ac:dyDescent="0.25">
      <c r="A27" s="1"/>
      <c r="B27" s="45" t="s">
        <v>36</v>
      </c>
      <c r="C27" s="46"/>
      <c r="D27" s="46"/>
      <c r="E27" s="46"/>
      <c r="F27" s="46"/>
      <c r="G27" s="46"/>
      <c r="H27" s="46"/>
      <c r="I27" s="47"/>
      <c r="K27" s="1"/>
    </row>
    <row r="28" spans="1:11" s="33" customFormat="1" ht="30" customHeight="1" thickBot="1" x14ac:dyDescent="0.3">
      <c r="A28" s="1"/>
      <c r="B28" s="48" t="s">
        <v>13</v>
      </c>
      <c r="C28" s="49"/>
      <c r="D28" s="49"/>
      <c r="E28" s="50" t="s">
        <v>14</v>
      </c>
      <c r="F28" s="50"/>
      <c r="G28" s="50"/>
      <c r="H28" s="50"/>
      <c r="I28" s="51"/>
      <c r="K28" s="1"/>
    </row>
    <row r="29" spans="1:11" s="33" customFormat="1" ht="30" customHeight="1" thickTop="1" x14ac:dyDescent="0.25">
      <c r="A29" s="1"/>
      <c r="B29" s="76" t="s">
        <v>38</v>
      </c>
      <c r="C29" s="77"/>
      <c r="D29" s="77"/>
      <c r="E29" s="78" t="str">
        <f>IF(E21="","",E21/3)</f>
        <v/>
      </c>
      <c r="F29" s="78"/>
      <c r="G29" s="78"/>
      <c r="H29" s="78"/>
      <c r="I29" s="79"/>
      <c r="K29" s="1"/>
    </row>
    <row r="30" spans="1:11" s="33" customFormat="1" ht="30" customHeight="1" x14ac:dyDescent="0.25">
      <c r="A30" s="1"/>
      <c r="B30" s="66" t="s">
        <v>39</v>
      </c>
      <c r="C30" s="67"/>
      <c r="D30" s="67"/>
      <c r="E30" s="80" t="str">
        <f>IF(E21="","",E21/3)</f>
        <v/>
      </c>
      <c r="F30" s="80"/>
      <c r="G30" s="80"/>
      <c r="H30" s="80"/>
      <c r="I30" s="81"/>
      <c r="K30" s="34"/>
    </row>
    <row r="31" spans="1:11" s="33" customFormat="1" ht="30" customHeight="1" thickBot="1" x14ac:dyDescent="0.3">
      <c r="A31" s="1"/>
      <c r="B31" s="72" t="s">
        <v>40</v>
      </c>
      <c r="C31" s="73"/>
      <c r="D31" s="73"/>
      <c r="E31" s="82" t="str">
        <f>IF(E21="","",E21/3)</f>
        <v/>
      </c>
      <c r="F31" s="82"/>
      <c r="G31" s="82"/>
      <c r="H31" s="82"/>
      <c r="I31" s="83"/>
      <c r="K31" s="1"/>
    </row>
    <row r="32" spans="1:11" s="33" customFormat="1" ht="30" customHeight="1" thickTop="1" thickBot="1" x14ac:dyDescent="0.3">
      <c r="A32" s="1"/>
      <c r="B32" s="84" t="s">
        <v>37</v>
      </c>
      <c r="C32" s="85"/>
      <c r="D32" s="85"/>
      <c r="E32" s="86" t="str">
        <f>+IF(E21="","",SUM(E29:E31))</f>
        <v/>
      </c>
      <c r="F32" s="86"/>
      <c r="G32" s="86"/>
      <c r="H32" s="86"/>
      <c r="I32" s="87"/>
      <c r="K32" s="1"/>
    </row>
    <row r="33" spans="1:11" s="3" customFormat="1" ht="12" customHeight="1" thickTop="1" thickBot="1" x14ac:dyDescent="0.3">
      <c r="B33" s="60"/>
      <c r="C33" s="60"/>
      <c r="D33" s="60"/>
      <c r="E33" s="60"/>
      <c r="F33" s="60"/>
      <c r="G33" s="60"/>
      <c r="H33" s="60"/>
      <c r="I33" s="60"/>
      <c r="J33" s="2"/>
    </row>
    <row r="34" spans="1:11" s="10" customFormat="1" ht="90" customHeight="1" thickTop="1" thickBot="1" x14ac:dyDescent="0.3">
      <c r="A34" s="1"/>
      <c r="B34" s="61" t="s">
        <v>30</v>
      </c>
      <c r="C34" s="62"/>
      <c r="D34" s="63"/>
      <c r="E34" s="64"/>
      <c r="F34" s="64"/>
      <c r="G34" s="64"/>
      <c r="H34" s="64"/>
      <c r="I34" s="65"/>
      <c r="K34" s="1"/>
    </row>
    <row r="35" spans="1:11" s="10" customFormat="1" ht="15.75" thickTop="1" x14ac:dyDescent="0.25">
      <c r="A35" s="1"/>
      <c r="C35" s="1"/>
      <c r="D35" s="1"/>
      <c r="E35" s="1"/>
      <c r="F35" s="1"/>
      <c r="K35" s="1"/>
    </row>
  </sheetData>
  <mergeCells count="42">
    <mergeCell ref="B21:D21"/>
    <mergeCell ref="E21:I21"/>
    <mergeCell ref="B30:D30"/>
    <mergeCell ref="E30:I30"/>
    <mergeCell ref="B31:D31"/>
    <mergeCell ref="E31:I31"/>
    <mergeCell ref="B32:D32"/>
    <mergeCell ref="E32:I32"/>
    <mergeCell ref="B34:D34"/>
    <mergeCell ref="E34:I34"/>
    <mergeCell ref="B22:D22"/>
    <mergeCell ref="E22:I22"/>
    <mergeCell ref="B23:D23"/>
    <mergeCell ref="E23:I23"/>
    <mergeCell ref="B24:D24"/>
    <mergeCell ref="E24:I24"/>
    <mergeCell ref="B26:I26"/>
    <mergeCell ref="B27:I27"/>
    <mergeCell ref="B25:I25"/>
    <mergeCell ref="B33:I33"/>
    <mergeCell ref="B28:D28"/>
    <mergeCell ref="E28:I28"/>
    <mergeCell ref="B29:D29"/>
    <mergeCell ref="E29:I29"/>
    <mergeCell ref="B7:C7"/>
    <mergeCell ref="D7:I7"/>
    <mergeCell ref="B8:C8"/>
    <mergeCell ref="D8:I8"/>
    <mergeCell ref="B9:I9"/>
    <mergeCell ref="B10:I10"/>
    <mergeCell ref="B16:H16"/>
    <mergeCell ref="B18:I18"/>
    <mergeCell ref="B19:I19"/>
    <mergeCell ref="B20:D20"/>
    <mergeCell ref="E20:I20"/>
    <mergeCell ref="B17:I17"/>
    <mergeCell ref="B6:I6"/>
    <mergeCell ref="B1:I1"/>
    <mergeCell ref="B2:I2"/>
    <mergeCell ref="B3:I3"/>
    <mergeCell ref="B4:I4"/>
    <mergeCell ref="B5:I5"/>
  </mergeCells>
  <pageMargins left="0.7" right="0.7" top="0.78740157499999996" bottom="0.78740157499999996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nabídkové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2025-03-13T14:35:34Z</dcterms:modified>
</cp:coreProperties>
</file>