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Odpady 2024_28.11.24 OT. NABÍDEK\Nebezpečný odpad\VYHLÁŠENO\"/>
    </mc:Choice>
  </mc:AlternateContent>
  <bookViews>
    <workbookView xWindow="2640" yWindow="2640" windowWidth="21600" windowHeight="12645"/>
  </bookViews>
  <sheets>
    <sheet name="MNUL NO" sheetId="10" r:id="rId1"/>
    <sheet name="Most NO" sheetId="3" r:id="rId2"/>
    <sheet name="Teplice NO" sheetId="12" r:id="rId3"/>
    <sheet name="Chomutov NO" sheetId="5" r:id="rId4"/>
    <sheet name="Děčín NO" sheetId="14" r:id="rId5"/>
    <sheet name="Rumburk NO" sheetId="15" r:id="rId6"/>
    <sheet name="Litoměřice NO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8" l="1"/>
  <c r="F8" i="15"/>
  <c r="E20" i="10"/>
  <c r="F10" i="15" l="1"/>
  <c r="F11" i="15"/>
  <c r="F12" i="15"/>
  <c r="F13" i="15"/>
  <c r="F14" i="15"/>
  <c r="F15" i="15"/>
  <c r="F16" i="15"/>
  <c r="F17" i="15"/>
  <c r="F18" i="15"/>
  <c r="F9" i="8"/>
  <c r="F10" i="8"/>
  <c r="F11" i="8"/>
  <c r="F12" i="8"/>
  <c r="F13" i="8"/>
  <c r="F14" i="8"/>
  <c r="F16" i="8"/>
  <c r="F8" i="8"/>
  <c r="F9" i="15"/>
  <c r="F9" i="14"/>
  <c r="F10" i="14"/>
  <c r="F11" i="14"/>
  <c r="F12" i="14"/>
  <c r="F13" i="14"/>
  <c r="F14" i="14"/>
  <c r="F15" i="14"/>
  <c r="F16" i="14"/>
  <c r="F17" i="14"/>
  <c r="F18" i="14"/>
  <c r="F9" i="5"/>
  <c r="F10" i="5"/>
  <c r="F11" i="5"/>
  <c r="F12" i="5"/>
  <c r="F13" i="5"/>
  <c r="F14" i="5"/>
  <c r="F15" i="5"/>
  <c r="F16" i="5"/>
  <c r="F17" i="5"/>
  <c r="F18" i="5"/>
  <c r="F8" i="14"/>
  <c r="F8" i="5"/>
  <c r="F10" i="12"/>
  <c r="F11" i="12"/>
  <c r="F12" i="12"/>
  <c r="F13" i="12"/>
  <c r="F14" i="12"/>
  <c r="F15" i="12"/>
  <c r="F16" i="12"/>
  <c r="F17" i="12"/>
  <c r="F18" i="12"/>
  <c r="F9" i="12"/>
  <c r="F8" i="12"/>
  <c r="F9" i="3"/>
  <c r="F10" i="3"/>
  <c r="F11" i="3"/>
  <c r="F12" i="3"/>
  <c r="F13" i="3"/>
  <c r="F14" i="3"/>
  <c r="F15" i="3"/>
  <c r="F16" i="3"/>
  <c r="F17" i="3"/>
  <c r="F18" i="3"/>
  <c r="F8" i="3"/>
  <c r="E18" i="8" l="1"/>
  <c r="E20" i="15"/>
  <c r="E20" i="14"/>
  <c r="E20" i="5"/>
  <c r="E20" i="12"/>
  <c r="E20" i="3"/>
  <c r="F18" i="10" l="1"/>
  <c r="F17" i="10"/>
  <c r="F16" i="10"/>
  <c r="F15" i="10"/>
  <c r="F14" i="10"/>
  <c r="F13" i="10"/>
  <c r="F12" i="10"/>
  <c r="F11" i="10"/>
  <c r="F10" i="10"/>
  <c r="F9" i="10"/>
  <c r="F8" i="10"/>
</calcChain>
</file>

<file path=xl/sharedStrings.xml><?xml version="1.0" encoding="utf-8"?>
<sst xmlns="http://schemas.openxmlformats.org/spreadsheetml/2006/main" count="232" uniqueCount="36">
  <si>
    <t>N</t>
  </si>
  <si>
    <t>O/N</t>
  </si>
  <si>
    <t>shrabky z česlí</t>
  </si>
  <si>
    <t>jiná nepoužitelná léčiva neuvedená pod číslem 180108</t>
  </si>
  <si>
    <t>nepoužitelná cytostatika</t>
  </si>
  <si>
    <t>chemikálie které jsou nebo obsahují nebezpečné látky</t>
  </si>
  <si>
    <t xml:space="preserve">odpady na jejichž sběr a odstraňování jsou kladeny zvláštní požadavky s ohledem na prevenci infekce </t>
  </si>
  <si>
    <t>části těla a ográny vč.krevních vaků</t>
  </si>
  <si>
    <t>ostré předměty</t>
  </si>
  <si>
    <t>absorpční činidla,filtrační materiály</t>
  </si>
  <si>
    <t>obaly obsahující zbytky nebezpečných látek</t>
  </si>
  <si>
    <t>jiná organická rozpouštědla</t>
  </si>
  <si>
    <t>O70704</t>
  </si>
  <si>
    <t>Přehled o kategoriích odpadů a jejich přibližném množství za roční období</t>
  </si>
  <si>
    <t>oděvy</t>
  </si>
  <si>
    <t>O</t>
  </si>
  <si>
    <t>Nebezpečný odpad je dle kategorií shromažďován v PE pytlích nebo uzavřených nádobách. Je označen a uložen na několika shromažďovacích místech v areálu a dále mimo areál, a to ONP Zahražany. Místa jsou přístupna pro střední nákladní automobil (do nosnosti cca 12 t). Četnost svozu je požadována 5x týdně (Po, Út, St, Čt, Pá) bez ohledu na státní svátky a ostatní svátky stanovené zákonem č. 245/2000 Sb.</t>
  </si>
  <si>
    <t>Nebezpečný odpad je dle kategorií shromažďován v PE pytlích nebo uzavřených nádobách. Je označen a uložen na několika shromažďovacích místech v areálu. Místa jsou přístupna pro střední nákladní automobil (do nosnosti cca 12 t). Četnost svozu je požadována 5x týdně (Po, Út, St, Čt, Pá) bez ohledu na státní svátky a ostatní svátky stanovené zákonem č. 245/2000 Sb.</t>
  </si>
  <si>
    <t>NEBEZPEČNÉ ODPADY</t>
  </si>
  <si>
    <t>Nebezpečný odpad je dle kategorií shromažďován v PE pytlích nebo uzavřených nádobách. Je označen a uložen na několika shromažďovacích místech v areálu. Místa jsou přístupna pro střední nákladní automobil (do nosnosti cca 12 t). Četnost svozu je požadována 3x týdně (Po, St, Pá) bez ohledu na státní svátky a ostatní svátky stanovené zákonem č. 245/2000 Sb.</t>
  </si>
  <si>
    <t>Nebezpečný odpad je dle kategorií shromažďován v PE pytlích nebo uzavřených nádobách. Je označen a uložen na několika shromažďovacích místech v areálu. Místa jsou přístupna pro střední nákladní automobil (do nosnosti cca 12 t). Četnost svozu je požadována 3x týdně (Po,  St,  Pá) bez ohledu na státní svátky a ostatní svátky stanovené zákonem č. 245/2000 Sb.</t>
  </si>
  <si>
    <t>Cena za tunu odpadu bez DPH</t>
  </si>
  <si>
    <t>Nebezpečný odpad je dle kategorií shromažďován v PE pytlích nebo uzavřených nádobách. Je označen a uložen na několika shromažďovacích místech v areálu a dále mimo areál, a to RTO V Podhájí a ONP v Ryjicích, dále samostané ambulance po UL (sexuologie, zubní ordinace) . Místa jsou přístupna pro střední nákladní automobil (do nosnosti cca 5 t). Četnost svozu je požadována 5x týdně (Po, Út, St, Čt, Pá), bez ohledu na státní svátky a ostatní svátky stanovené zákonem č. 245/2000 Sb.</t>
  </si>
  <si>
    <t>Katalogové č. odpadu</t>
  </si>
  <si>
    <t>Název odpadu</t>
  </si>
  <si>
    <t>Kat. odpadu</t>
  </si>
  <si>
    <t>Předpokládané množství odpadů rok/ t</t>
  </si>
  <si>
    <t>Celkové náklady za rok bez DPH</t>
  </si>
  <si>
    <t>Náklady za svoz a likvidaci odpadu za rok bez DPH</t>
  </si>
  <si>
    <t>Rozklad nabídkové ceny - Krajská zdravotní a.s. - Masarykova nemocnice v Ústí nad Labem, o.z.</t>
  </si>
  <si>
    <t>Rozklad nabídkové ceny - Krajská zdravotní a.s. - Nemocnice Most, o.z.</t>
  </si>
  <si>
    <t>Rozklad nabídkové ceny - Krajská zdravotní a.s. - Nemocnice Teplice, o.z.</t>
  </si>
  <si>
    <t>Rozklad nabídkové ceny - Krajská zdravotní a.s. - Nemocnice Chomutov, o.z.</t>
  </si>
  <si>
    <t>Rozklad nabídkové ceny - Krajská zdravotní a.s. - Nemocnice Děčín, o.z.</t>
  </si>
  <si>
    <t>Rozklad nabídkové ceny - Krajská zdravotní a.s. - pracoviště Rumburk</t>
  </si>
  <si>
    <t>Rozklad nabídkové ceny - Krajská zdravotní a.s. - Nemocnice Litoměřice,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</si>
</sst>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4" fillId="0" borderId="0" xfId="0" applyFo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/>
    <xf numFmtId="0" fontId="0" fillId="2" borderId="1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0" fontId="0" fillId="0" borderId="22" xfId="0" applyFill="1" applyBorder="1" applyAlignment="1">
      <alignment horizontal="center" vertical="center"/>
    </xf>
    <xf numFmtId="164" fontId="0" fillId="0" borderId="22" xfId="0" applyNumberFormat="1" applyFill="1" applyBorder="1" applyAlignment="1">
      <alignment vertical="center"/>
    </xf>
    <xf numFmtId="0" fontId="0" fillId="0" borderId="0" xfId="0" applyFill="1"/>
    <xf numFmtId="164" fontId="0" fillId="3" borderId="19" xfId="0" applyNumberFormat="1" applyFill="1" applyBorder="1" applyAlignment="1">
      <alignment horizontal="right" vertical="center" indent="3"/>
    </xf>
    <xf numFmtId="164" fontId="0" fillId="3" borderId="16" xfId="0" applyNumberFormat="1" applyFill="1" applyBorder="1" applyAlignment="1">
      <alignment horizontal="right" vertical="center" indent="3"/>
    </xf>
    <xf numFmtId="164" fontId="0" fillId="3" borderId="17" xfId="0" applyNumberFormat="1" applyFill="1" applyBorder="1" applyAlignment="1">
      <alignment horizontal="right" vertical="center" indent="3"/>
    </xf>
    <xf numFmtId="164" fontId="0" fillId="3" borderId="15" xfId="0" applyNumberFormat="1" applyFill="1" applyBorder="1" applyAlignment="1">
      <alignment horizontal="right" vertical="center" indent="3"/>
    </xf>
    <xf numFmtId="164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right" vertical="center" indent="3"/>
    </xf>
    <xf numFmtId="0" fontId="0" fillId="2" borderId="11" xfId="0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0" fillId="3" borderId="0" xfId="0" applyFill="1" applyAlignment="1">
      <alignment horizontal="left" vertical="top" wrapText="1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H5" sqref="H5"/>
    </sheetView>
  </sheetViews>
  <sheetFormatPr defaultRowHeight="15" x14ac:dyDescent="0.25"/>
  <cols>
    <col min="1" max="1" width="27.85546875" customWidth="1"/>
    <col min="2" max="2" width="30.5703125" customWidth="1"/>
    <col min="3" max="3" width="15" customWidth="1"/>
    <col min="4" max="5" width="18.42578125" customWidth="1"/>
    <col min="6" max="6" width="19.140625" customWidth="1"/>
    <col min="7" max="7" width="15" customWidth="1"/>
    <col min="8" max="8" width="17.140625" customWidth="1"/>
    <col min="9" max="9" width="13.85546875" customWidth="1"/>
  </cols>
  <sheetData>
    <row r="1" spans="1:6" ht="32.450000000000003" customHeight="1" x14ac:dyDescent="0.3">
      <c r="A1" s="52" t="s">
        <v>29</v>
      </c>
      <c r="B1" s="8"/>
    </row>
    <row r="2" spans="1:6" ht="18.75" x14ac:dyDescent="0.3">
      <c r="A2" s="21"/>
    </row>
    <row r="3" spans="1:6" x14ac:dyDescent="0.25">
      <c r="A3" t="s">
        <v>13</v>
      </c>
      <c r="C3" s="1"/>
    </row>
    <row r="5" spans="1:6" ht="21" x14ac:dyDescent="0.35">
      <c r="A5" s="44" t="s">
        <v>18</v>
      </c>
      <c r="B5" s="44"/>
    </row>
    <row r="6" spans="1:6" ht="15.75" thickBot="1" x14ac:dyDescent="0.3"/>
    <row r="7" spans="1:6" ht="45.75" thickBot="1" x14ac:dyDescent="0.3">
      <c r="A7" s="12" t="s">
        <v>23</v>
      </c>
      <c r="B7" s="13" t="s">
        <v>24</v>
      </c>
      <c r="C7" s="14" t="s">
        <v>25</v>
      </c>
      <c r="D7" s="16" t="s">
        <v>26</v>
      </c>
      <c r="E7" s="16" t="s">
        <v>21</v>
      </c>
      <c r="F7" s="15" t="s">
        <v>28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1.0900000000000001</v>
      </c>
      <c r="E8" s="34"/>
      <c r="F8" s="28">
        <f>D8*E8</f>
        <v>0</v>
      </c>
    </row>
    <row r="9" spans="1:6" ht="31.35" customHeight="1" x14ac:dyDescent="0.25">
      <c r="A9" s="4">
        <v>150110</v>
      </c>
      <c r="B9" s="3" t="s">
        <v>10</v>
      </c>
      <c r="C9" s="2" t="s">
        <v>0</v>
      </c>
      <c r="D9" s="20">
        <v>0.08</v>
      </c>
      <c r="E9" s="35"/>
      <c r="F9" s="29">
        <f>D9*E9</f>
        <v>0</v>
      </c>
    </row>
    <row r="10" spans="1:6" ht="37.15" customHeight="1" x14ac:dyDescent="0.25">
      <c r="A10" s="4">
        <v>150202</v>
      </c>
      <c r="B10" s="3" t="s">
        <v>9</v>
      </c>
      <c r="C10" s="2" t="s">
        <v>0</v>
      </c>
      <c r="D10" s="20">
        <v>0.9</v>
      </c>
      <c r="E10" s="35"/>
      <c r="F10" s="29">
        <f t="shared" ref="F10:F18" si="0">D10*E10</f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54.38</v>
      </c>
      <c r="E11" s="35"/>
      <c r="F11" s="29">
        <f t="shared" si="0"/>
        <v>0</v>
      </c>
    </row>
    <row r="12" spans="1:6" ht="33" customHeight="1" x14ac:dyDescent="0.25">
      <c r="A12" s="4">
        <v>180102</v>
      </c>
      <c r="B12" s="3" t="s">
        <v>7</v>
      </c>
      <c r="C12" s="2" t="s">
        <v>1</v>
      </c>
      <c r="D12" s="20">
        <v>0.32</v>
      </c>
      <c r="E12" s="35"/>
      <c r="F12" s="29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550.32000000000005</v>
      </c>
      <c r="E13" s="35"/>
      <c r="F13" s="29">
        <f t="shared" si="0"/>
        <v>0</v>
      </c>
    </row>
    <row r="14" spans="1:6" ht="32.1" customHeight="1" x14ac:dyDescent="0.25">
      <c r="A14" s="4">
        <v>180106</v>
      </c>
      <c r="B14" s="3" t="s">
        <v>5</v>
      </c>
      <c r="C14" s="2" t="s">
        <v>0</v>
      </c>
      <c r="D14" s="20">
        <v>0.15</v>
      </c>
      <c r="E14" s="35"/>
      <c r="F14" s="29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3.91</v>
      </c>
      <c r="E15" s="35"/>
      <c r="F15" s="29">
        <f t="shared" si="0"/>
        <v>0</v>
      </c>
    </row>
    <row r="16" spans="1:6" ht="36.75" customHeight="1" x14ac:dyDescent="0.25">
      <c r="A16" s="4">
        <v>180109</v>
      </c>
      <c r="B16" s="3" t="s">
        <v>3</v>
      </c>
      <c r="C16" s="2" t="s">
        <v>0</v>
      </c>
      <c r="D16" s="20">
        <v>0.5</v>
      </c>
      <c r="E16" s="35"/>
      <c r="F16" s="29">
        <f t="shared" si="0"/>
        <v>0</v>
      </c>
    </row>
    <row r="17" spans="1:10" ht="18.95" customHeight="1" x14ac:dyDescent="0.25">
      <c r="A17" s="4">
        <v>190801</v>
      </c>
      <c r="B17" s="3" t="s">
        <v>2</v>
      </c>
      <c r="C17" s="2" t="s">
        <v>1</v>
      </c>
      <c r="D17" s="20">
        <v>0.46</v>
      </c>
      <c r="E17" s="35"/>
      <c r="F17" s="29">
        <f t="shared" si="0"/>
        <v>0</v>
      </c>
    </row>
    <row r="18" spans="1:10" ht="18.95" customHeight="1" thickBot="1" x14ac:dyDescent="0.3">
      <c r="A18" s="9">
        <v>200110</v>
      </c>
      <c r="B18" s="10" t="s">
        <v>14</v>
      </c>
      <c r="C18" s="11" t="s">
        <v>15</v>
      </c>
      <c r="D18" s="18">
        <v>1.2</v>
      </c>
      <c r="E18" s="36"/>
      <c r="F18" s="30">
        <f t="shared" si="0"/>
        <v>0</v>
      </c>
    </row>
    <row r="19" spans="1:10" ht="18.95" customHeight="1" thickBot="1" x14ac:dyDescent="0.3">
      <c r="A19" s="23"/>
      <c r="B19" s="24"/>
      <c r="C19" s="25"/>
      <c r="D19" s="25"/>
      <c r="E19" s="25"/>
      <c r="F19" s="26"/>
      <c r="G19" s="27"/>
      <c r="H19" s="27"/>
      <c r="I19" s="27"/>
      <c r="J19" s="27"/>
    </row>
    <row r="20" spans="1:10" ht="20.100000000000001" customHeight="1" thickBot="1" x14ac:dyDescent="0.3">
      <c r="A20" s="45" t="s">
        <v>27</v>
      </c>
      <c r="B20" s="46"/>
      <c r="C20" s="46"/>
      <c r="D20" s="47"/>
      <c r="E20" s="48">
        <f>SUM(F8:F18)</f>
        <v>0</v>
      </c>
      <c r="F20" s="47"/>
      <c r="G20" s="17"/>
    </row>
    <row r="22" spans="1:10" ht="61.35" customHeight="1" x14ac:dyDescent="0.25">
      <c r="A22" s="49" t="s">
        <v>22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" sqref="D2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30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18</v>
      </c>
      <c r="B5" s="44"/>
    </row>
    <row r="6" spans="1:6" ht="15.75" thickBot="1" x14ac:dyDescent="0.3"/>
    <row r="7" spans="1:6" ht="45.75" thickBot="1" x14ac:dyDescent="0.3">
      <c r="A7" s="12" t="s">
        <v>23</v>
      </c>
      <c r="B7" s="13" t="s">
        <v>24</v>
      </c>
      <c r="C7" s="14" t="s">
        <v>25</v>
      </c>
      <c r="D7" s="16" t="s">
        <v>26</v>
      </c>
      <c r="E7" s="16" t="s">
        <v>21</v>
      </c>
      <c r="F7" s="15" t="s">
        <v>28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0.49</v>
      </c>
      <c r="E8" s="34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0.02</v>
      </c>
      <c r="E9" s="34"/>
      <c r="F9" s="28">
        <f t="shared" ref="F9:F18" si="0">D9*E9</f>
        <v>0</v>
      </c>
    </row>
    <row r="10" spans="1:6" ht="33.75" customHeight="1" x14ac:dyDescent="0.25">
      <c r="A10" s="4">
        <v>150202</v>
      </c>
      <c r="B10" s="3" t="s">
        <v>9</v>
      </c>
      <c r="C10" s="2" t="s">
        <v>0</v>
      </c>
      <c r="D10" s="20">
        <v>0.1</v>
      </c>
      <c r="E10" s="34"/>
      <c r="F10" s="28">
        <f t="shared" si="0"/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22.44</v>
      </c>
      <c r="E11" s="34"/>
      <c r="F11" s="28">
        <f t="shared" si="0"/>
        <v>0</v>
      </c>
    </row>
    <row r="12" spans="1:6" ht="39" customHeight="1" x14ac:dyDescent="0.25">
      <c r="A12" s="4">
        <v>180102</v>
      </c>
      <c r="B12" s="3" t="s">
        <v>7</v>
      </c>
      <c r="C12" s="2" t="s">
        <v>1</v>
      </c>
      <c r="D12" s="20">
        <v>0.25</v>
      </c>
      <c r="E12" s="34"/>
      <c r="F12" s="28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226.47</v>
      </c>
      <c r="E13" s="34"/>
      <c r="F13" s="28">
        <f t="shared" si="0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34"/>
      <c r="F14" s="28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0.3</v>
      </c>
      <c r="E15" s="34"/>
      <c r="F15" s="28">
        <f t="shared" si="0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0.5</v>
      </c>
      <c r="E16" s="34"/>
      <c r="F16" s="28">
        <f t="shared" si="0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34"/>
      <c r="F17" s="28">
        <f t="shared" si="0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0.3</v>
      </c>
      <c r="E18" s="32"/>
      <c r="F18" s="31">
        <f t="shared" si="0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27</v>
      </c>
      <c r="B20" s="46"/>
      <c r="C20" s="46"/>
      <c r="D20" s="47"/>
      <c r="E20" s="48">
        <f>SUM(F8:F18)</f>
        <v>0</v>
      </c>
      <c r="F20" s="47"/>
    </row>
    <row r="22" spans="1:6" ht="61.15" customHeight="1" x14ac:dyDescent="0.25">
      <c r="A22" s="49" t="s">
        <v>16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3" sqref="D3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31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18</v>
      </c>
      <c r="B5" s="44"/>
    </row>
    <row r="6" spans="1:6" ht="15.75" thickBot="1" x14ac:dyDescent="0.3"/>
    <row r="7" spans="1:6" ht="45.75" thickBot="1" x14ac:dyDescent="0.3">
      <c r="A7" s="12" t="s">
        <v>23</v>
      </c>
      <c r="B7" s="13" t="s">
        <v>24</v>
      </c>
      <c r="C7" s="14" t="s">
        <v>25</v>
      </c>
      <c r="D7" s="16" t="s">
        <v>26</v>
      </c>
      <c r="E7" s="16" t="s">
        <v>21</v>
      </c>
      <c r="F7" s="15" t="s">
        <v>28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0.01</v>
      </c>
      <c r="E8" s="22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0.04</v>
      </c>
      <c r="E9" s="22"/>
      <c r="F9" s="28">
        <f t="shared" ref="F9" si="0">D9*E9</f>
        <v>0</v>
      </c>
    </row>
    <row r="10" spans="1:6" ht="42" customHeight="1" x14ac:dyDescent="0.25">
      <c r="A10" s="4">
        <v>150202</v>
      </c>
      <c r="B10" s="3" t="s">
        <v>9</v>
      </c>
      <c r="C10" s="2" t="s">
        <v>0</v>
      </c>
      <c r="D10" s="20">
        <v>0.8</v>
      </c>
      <c r="E10" s="22"/>
      <c r="F10" s="28">
        <f t="shared" ref="F10:F18" si="1">D10*E10</f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21.46</v>
      </c>
      <c r="E11" s="22"/>
      <c r="F11" s="28">
        <f t="shared" si="1"/>
        <v>0</v>
      </c>
    </row>
    <row r="12" spans="1:6" ht="41.25" customHeight="1" x14ac:dyDescent="0.25">
      <c r="A12" s="4">
        <v>180102</v>
      </c>
      <c r="B12" s="3" t="s">
        <v>7</v>
      </c>
      <c r="C12" s="2" t="s">
        <v>1</v>
      </c>
      <c r="D12" s="20">
        <v>0.02</v>
      </c>
      <c r="E12" s="22"/>
      <c r="F12" s="28">
        <f t="shared" si="1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172.67</v>
      </c>
      <c r="E13" s="22"/>
      <c r="F13" s="28">
        <f t="shared" si="1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22"/>
      <c r="F14" s="28">
        <f t="shared" si="1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0.15</v>
      </c>
      <c r="E15" s="22"/>
      <c r="F15" s="28">
        <f t="shared" si="1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0.5</v>
      </c>
      <c r="E16" s="22"/>
      <c r="F16" s="28">
        <f t="shared" si="1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22"/>
      <c r="F17" s="28">
        <f t="shared" si="1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0.05</v>
      </c>
      <c r="E18" s="33"/>
      <c r="F18" s="31">
        <f t="shared" si="1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27</v>
      </c>
      <c r="B20" s="46"/>
      <c r="C20" s="46"/>
      <c r="D20" s="47"/>
      <c r="E20" s="48">
        <f>SUM(F8:F18)</f>
        <v>0</v>
      </c>
      <c r="F20" s="47"/>
    </row>
    <row r="22" spans="1:6" ht="61.15" customHeight="1" x14ac:dyDescent="0.25">
      <c r="A22" s="49" t="s">
        <v>17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" sqref="D2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32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18</v>
      </c>
      <c r="B5" s="44"/>
    </row>
    <row r="6" spans="1:6" ht="15.75" thickBot="1" x14ac:dyDescent="0.3"/>
    <row r="7" spans="1:6" ht="45.75" thickBot="1" x14ac:dyDescent="0.3">
      <c r="A7" s="12" t="s">
        <v>23</v>
      </c>
      <c r="B7" s="13" t="s">
        <v>24</v>
      </c>
      <c r="C7" s="14" t="s">
        <v>25</v>
      </c>
      <c r="D7" s="16" t="s">
        <v>26</v>
      </c>
      <c r="E7" s="16" t="s">
        <v>21</v>
      </c>
      <c r="F7" s="15" t="s">
        <v>28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0.01</v>
      </c>
      <c r="E8" s="22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0.02</v>
      </c>
      <c r="E9" s="22"/>
      <c r="F9" s="28">
        <f t="shared" ref="F9:F18" si="0">D9*E9</f>
        <v>0</v>
      </c>
    </row>
    <row r="10" spans="1:6" ht="30" customHeight="1" x14ac:dyDescent="0.25">
      <c r="A10" s="4">
        <v>150202</v>
      </c>
      <c r="B10" s="3" t="s">
        <v>9</v>
      </c>
      <c r="C10" s="2" t="s">
        <v>0</v>
      </c>
      <c r="D10" s="20">
        <v>0.02</v>
      </c>
      <c r="E10" s="22"/>
      <c r="F10" s="28">
        <f t="shared" si="0"/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18.75</v>
      </c>
      <c r="E11" s="22"/>
      <c r="F11" s="28">
        <f t="shared" si="0"/>
        <v>0</v>
      </c>
    </row>
    <row r="12" spans="1:6" ht="32.25" customHeight="1" x14ac:dyDescent="0.25">
      <c r="A12" s="4">
        <v>180102</v>
      </c>
      <c r="B12" s="3" t="s">
        <v>7</v>
      </c>
      <c r="C12" s="2" t="s">
        <v>1</v>
      </c>
      <c r="D12" s="20">
        <v>0.02</v>
      </c>
      <c r="E12" s="22"/>
      <c r="F12" s="28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162.97</v>
      </c>
      <c r="E13" s="22"/>
      <c r="F13" s="28">
        <f t="shared" si="0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22"/>
      <c r="F14" s="28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1.64</v>
      </c>
      <c r="E15" s="22"/>
      <c r="F15" s="28">
        <f t="shared" si="0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0.2</v>
      </c>
      <c r="E16" s="22"/>
      <c r="F16" s="28">
        <f t="shared" si="0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22"/>
      <c r="F17" s="28">
        <f t="shared" si="0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0.5</v>
      </c>
      <c r="E18" s="33"/>
      <c r="F18" s="31">
        <f t="shared" si="0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27</v>
      </c>
      <c r="B20" s="46"/>
      <c r="C20" s="46"/>
      <c r="D20" s="47"/>
      <c r="E20" s="48">
        <f>SUM(F8:F18)</f>
        <v>0</v>
      </c>
      <c r="F20" s="47"/>
    </row>
    <row r="22" spans="1:6" ht="61.15" customHeight="1" x14ac:dyDescent="0.25">
      <c r="A22" s="49" t="s">
        <v>17</v>
      </c>
      <c r="B22" s="49"/>
      <c r="C22" s="49"/>
      <c r="D22" s="49"/>
      <c r="E22" s="49"/>
      <c r="F22" s="49"/>
    </row>
  </sheetData>
  <mergeCells count="4">
    <mergeCell ref="A5:B5"/>
    <mergeCell ref="A20:D20"/>
    <mergeCell ref="A22:F22"/>
    <mergeCell ref="E20:F2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J14" sqref="J14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33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18</v>
      </c>
      <c r="B5" s="44"/>
    </row>
    <row r="6" spans="1:6" ht="15.75" thickBot="1" x14ac:dyDescent="0.3"/>
    <row r="7" spans="1:6" ht="45.75" thickBot="1" x14ac:dyDescent="0.3">
      <c r="A7" s="12" t="s">
        <v>23</v>
      </c>
      <c r="B7" s="13" t="s">
        <v>24</v>
      </c>
      <c r="C7" s="14" t="s">
        <v>25</v>
      </c>
      <c r="D7" s="16" t="s">
        <v>26</v>
      </c>
      <c r="E7" s="16" t="s">
        <v>21</v>
      </c>
      <c r="F7" s="15" t="s">
        <v>28</v>
      </c>
    </row>
    <row r="8" spans="1:6" ht="18.95" customHeight="1" x14ac:dyDescent="0.25">
      <c r="A8" s="7" t="s">
        <v>12</v>
      </c>
      <c r="B8" s="6" t="s">
        <v>11</v>
      </c>
      <c r="C8" s="5" t="s">
        <v>0</v>
      </c>
      <c r="D8" s="19">
        <v>0.01</v>
      </c>
      <c r="E8" s="22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0.1</v>
      </c>
      <c r="E9" s="22"/>
      <c r="F9" s="28">
        <f t="shared" ref="F9:F18" si="0">D9*E9</f>
        <v>0</v>
      </c>
    </row>
    <row r="10" spans="1:6" ht="29.25" customHeight="1" x14ac:dyDescent="0.25">
      <c r="A10" s="4">
        <v>150202</v>
      </c>
      <c r="B10" s="3" t="s">
        <v>9</v>
      </c>
      <c r="C10" s="2" t="s">
        <v>0</v>
      </c>
      <c r="D10" s="20">
        <v>0.05</v>
      </c>
      <c r="E10" s="22"/>
      <c r="F10" s="28">
        <f t="shared" si="0"/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17.16</v>
      </c>
      <c r="E11" s="22"/>
      <c r="F11" s="28">
        <f t="shared" si="0"/>
        <v>0</v>
      </c>
    </row>
    <row r="12" spans="1:6" ht="33" customHeight="1" x14ac:dyDescent="0.25">
      <c r="A12" s="4">
        <v>180102</v>
      </c>
      <c r="B12" s="3" t="s">
        <v>7</v>
      </c>
      <c r="C12" s="2" t="s">
        <v>1</v>
      </c>
      <c r="D12" s="20">
        <v>0.02</v>
      </c>
      <c r="E12" s="22"/>
      <c r="F12" s="28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110.57</v>
      </c>
      <c r="E13" s="22"/>
      <c r="F13" s="28">
        <f t="shared" si="0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22"/>
      <c r="F14" s="28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0.01</v>
      </c>
      <c r="E15" s="22"/>
      <c r="F15" s="28">
        <f t="shared" si="0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0.2</v>
      </c>
      <c r="E16" s="22"/>
      <c r="F16" s="28">
        <f t="shared" si="0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22"/>
      <c r="F17" s="28">
        <f t="shared" si="0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0.23</v>
      </c>
      <c r="E18" s="33"/>
      <c r="F18" s="31">
        <f t="shared" si="0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27</v>
      </c>
      <c r="B20" s="46"/>
      <c r="C20" s="46"/>
      <c r="D20" s="47"/>
      <c r="E20" s="50">
        <f>SUM(F8:F18)</f>
        <v>0</v>
      </c>
      <c r="F20" s="51"/>
    </row>
    <row r="22" spans="1:6" ht="61.15" customHeight="1" x14ac:dyDescent="0.25">
      <c r="A22" s="49" t="s">
        <v>17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31496062992125984" right="0.31496062992125984" top="0.59055118110236227" bottom="0.39370078740157483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K12" sqref="K12"/>
    </sheetView>
  </sheetViews>
  <sheetFormatPr defaultRowHeight="15" x14ac:dyDescent="0.25"/>
  <cols>
    <col min="1" max="1" width="27.71093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34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18</v>
      </c>
      <c r="B5" s="44"/>
    </row>
    <row r="6" spans="1:6" ht="15.75" thickBot="1" x14ac:dyDescent="0.3"/>
    <row r="7" spans="1:6" ht="45.75" thickBot="1" x14ac:dyDescent="0.3">
      <c r="A7" s="12" t="s">
        <v>23</v>
      </c>
      <c r="B7" s="13" t="s">
        <v>24</v>
      </c>
      <c r="C7" s="14" t="s">
        <v>25</v>
      </c>
      <c r="D7" s="16" t="s">
        <v>26</v>
      </c>
      <c r="E7" s="16" t="s">
        <v>21</v>
      </c>
      <c r="F7" s="15" t="s">
        <v>28</v>
      </c>
    </row>
    <row r="8" spans="1:6" x14ac:dyDescent="0.25">
      <c r="A8" s="7" t="s">
        <v>12</v>
      </c>
      <c r="B8" s="6" t="s">
        <v>11</v>
      </c>
      <c r="C8" s="5" t="s">
        <v>0</v>
      </c>
      <c r="D8" s="19">
        <v>0.01</v>
      </c>
      <c r="E8" s="22"/>
      <c r="F8" s="28">
        <f>D8*E8</f>
        <v>0</v>
      </c>
    </row>
    <row r="9" spans="1:6" ht="31.15" customHeight="1" x14ac:dyDescent="0.25">
      <c r="A9" s="4">
        <v>150110</v>
      </c>
      <c r="B9" s="3" t="s">
        <v>10</v>
      </c>
      <c r="C9" s="2" t="s">
        <v>0</v>
      </c>
      <c r="D9" s="20">
        <v>0.1</v>
      </c>
      <c r="E9" s="22"/>
      <c r="F9" s="28">
        <f>D9*E9</f>
        <v>0</v>
      </c>
    </row>
    <row r="10" spans="1:6" ht="30" customHeight="1" x14ac:dyDescent="0.25">
      <c r="A10" s="4">
        <v>150202</v>
      </c>
      <c r="B10" s="3" t="s">
        <v>9</v>
      </c>
      <c r="C10" s="2" t="s">
        <v>0</v>
      </c>
      <c r="D10" s="20">
        <v>0.05</v>
      </c>
      <c r="E10" s="22"/>
      <c r="F10" s="28">
        <f t="shared" ref="F10:F18" si="0">D10*E10</f>
        <v>0</v>
      </c>
    </row>
    <row r="11" spans="1:6" ht="18.95" customHeight="1" x14ac:dyDescent="0.25">
      <c r="A11" s="4">
        <v>180101</v>
      </c>
      <c r="B11" s="3" t="s">
        <v>8</v>
      </c>
      <c r="C11" s="2" t="s">
        <v>1</v>
      </c>
      <c r="D11" s="19">
        <v>4.12</v>
      </c>
      <c r="E11" s="22"/>
      <c r="F11" s="28">
        <f t="shared" si="0"/>
        <v>0</v>
      </c>
    </row>
    <row r="12" spans="1:6" ht="38.25" customHeight="1" x14ac:dyDescent="0.25">
      <c r="A12" s="4">
        <v>180102</v>
      </c>
      <c r="B12" s="3" t="s">
        <v>7</v>
      </c>
      <c r="C12" s="2" t="s">
        <v>1</v>
      </c>
      <c r="D12" s="20">
        <v>0.01</v>
      </c>
      <c r="E12" s="22"/>
      <c r="F12" s="28">
        <f t="shared" si="0"/>
        <v>0</v>
      </c>
    </row>
    <row r="13" spans="1:6" ht="60" x14ac:dyDescent="0.25">
      <c r="A13" s="4">
        <v>180103</v>
      </c>
      <c r="B13" s="3" t="s">
        <v>6</v>
      </c>
      <c r="C13" s="2" t="s">
        <v>0</v>
      </c>
      <c r="D13" s="20">
        <v>33.200000000000003</v>
      </c>
      <c r="E13" s="22"/>
      <c r="F13" s="28">
        <f t="shared" si="0"/>
        <v>0</v>
      </c>
    </row>
    <row r="14" spans="1:6" ht="31.9" customHeight="1" x14ac:dyDescent="0.25">
      <c r="A14" s="4">
        <v>180106</v>
      </c>
      <c r="B14" s="3" t="s">
        <v>5</v>
      </c>
      <c r="C14" s="2" t="s">
        <v>0</v>
      </c>
      <c r="D14" s="20">
        <v>0.01</v>
      </c>
      <c r="E14" s="22"/>
      <c r="F14" s="28">
        <f t="shared" si="0"/>
        <v>0</v>
      </c>
    </row>
    <row r="15" spans="1:6" ht="18.95" customHeight="1" x14ac:dyDescent="0.25">
      <c r="A15" s="4">
        <v>180108</v>
      </c>
      <c r="B15" s="3" t="s">
        <v>4</v>
      </c>
      <c r="C15" s="2" t="s">
        <v>0</v>
      </c>
      <c r="D15" s="20">
        <v>0.01</v>
      </c>
      <c r="E15" s="22"/>
      <c r="F15" s="28">
        <f t="shared" si="0"/>
        <v>0</v>
      </c>
    </row>
    <row r="16" spans="1:6" ht="27.6" customHeight="1" x14ac:dyDescent="0.25">
      <c r="A16" s="4">
        <v>180109</v>
      </c>
      <c r="B16" s="3" t="s">
        <v>3</v>
      </c>
      <c r="C16" s="2" t="s">
        <v>0</v>
      </c>
      <c r="D16" s="20">
        <v>0.01</v>
      </c>
      <c r="E16" s="22"/>
      <c r="F16" s="28">
        <f t="shared" si="0"/>
        <v>0</v>
      </c>
    </row>
    <row r="17" spans="1:6" ht="18.95" customHeight="1" x14ac:dyDescent="0.25">
      <c r="A17" s="4">
        <v>190801</v>
      </c>
      <c r="B17" s="3" t="s">
        <v>2</v>
      </c>
      <c r="C17" s="2" t="s">
        <v>1</v>
      </c>
      <c r="D17" s="20">
        <v>0.01</v>
      </c>
      <c r="E17" s="22"/>
      <c r="F17" s="28">
        <f t="shared" si="0"/>
        <v>0</v>
      </c>
    </row>
    <row r="18" spans="1:6" ht="18.95" customHeight="1" thickBot="1" x14ac:dyDescent="0.3">
      <c r="A18" s="9">
        <v>200110</v>
      </c>
      <c r="B18" s="10" t="s">
        <v>14</v>
      </c>
      <c r="C18" s="11" t="s">
        <v>15</v>
      </c>
      <c r="D18" s="18">
        <v>0.05</v>
      </c>
      <c r="E18" s="33"/>
      <c r="F18" s="31">
        <f t="shared" si="0"/>
        <v>0</v>
      </c>
    </row>
    <row r="19" spans="1:6" ht="15.75" thickBot="1" x14ac:dyDescent="0.3">
      <c r="E19" s="17"/>
      <c r="F19" s="17"/>
    </row>
    <row r="20" spans="1:6" ht="20.100000000000001" customHeight="1" thickBot="1" x14ac:dyDescent="0.3">
      <c r="A20" s="45" t="s">
        <v>27</v>
      </c>
      <c r="B20" s="46"/>
      <c r="C20" s="46"/>
      <c r="D20" s="47"/>
      <c r="E20" s="50">
        <f>SUM(F8:F18)</f>
        <v>0</v>
      </c>
      <c r="F20" s="51"/>
    </row>
    <row r="22" spans="1:6" ht="61.15" customHeight="1" x14ac:dyDescent="0.25">
      <c r="A22" s="49" t="s">
        <v>19</v>
      </c>
      <c r="B22" s="49"/>
      <c r="C22" s="49"/>
      <c r="D22" s="49"/>
      <c r="E22" s="49"/>
      <c r="F22" s="49"/>
    </row>
  </sheetData>
  <mergeCells count="4">
    <mergeCell ref="A5:B5"/>
    <mergeCell ref="A20:D20"/>
    <mergeCell ref="E20:F20"/>
    <mergeCell ref="A22:F2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N15" sqref="N15"/>
    </sheetView>
  </sheetViews>
  <sheetFormatPr defaultRowHeight="15" x14ac:dyDescent="0.25"/>
  <cols>
    <col min="1" max="1" width="27.85546875" customWidth="1"/>
    <col min="2" max="2" width="30.7109375" customWidth="1"/>
    <col min="3" max="3" width="15" customWidth="1"/>
    <col min="4" max="4" width="18.28515625" customWidth="1"/>
    <col min="5" max="5" width="19.140625" customWidth="1"/>
    <col min="6" max="6" width="20.42578125" bestFit="1" customWidth="1"/>
  </cols>
  <sheetData>
    <row r="1" spans="1:6" ht="30.6" customHeight="1" x14ac:dyDescent="0.3">
      <c r="A1" s="21" t="s">
        <v>35</v>
      </c>
      <c r="B1" s="8"/>
    </row>
    <row r="3" spans="1:6" x14ac:dyDescent="0.25">
      <c r="A3" t="s">
        <v>13</v>
      </c>
      <c r="C3" s="1"/>
    </row>
    <row r="5" spans="1:6" ht="21" x14ac:dyDescent="0.35">
      <c r="A5" s="44" t="s">
        <v>18</v>
      </c>
      <c r="B5" s="44"/>
    </row>
    <row r="6" spans="1:6" ht="15.75" thickBot="1" x14ac:dyDescent="0.3"/>
    <row r="7" spans="1:6" ht="45.75" thickBot="1" x14ac:dyDescent="0.3">
      <c r="A7" s="12" t="s">
        <v>23</v>
      </c>
      <c r="B7" s="13" t="s">
        <v>24</v>
      </c>
      <c r="C7" s="14" t="s">
        <v>25</v>
      </c>
      <c r="D7" s="16" t="s">
        <v>26</v>
      </c>
      <c r="E7" s="16" t="s">
        <v>21</v>
      </c>
      <c r="F7" s="15" t="s">
        <v>28</v>
      </c>
    </row>
    <row r="8" spans="1:6" ht="31.15" customHeight="1" x14ac:dyDescent="0.25">
      <c r="A8" s="4">
        <v>150110</v>
      </c>
      <c r="B8" s="3" t="s">
        <v>10</v>
      </c>
      <c r="C8" s="2" t="s">
        <v>0</v>
      </c>
      <c r="D8" s="20">
        <v>0.8</v>
      </c>
      <c r="E8" s="22"/>
      <c r="F8" s="28">
        <f>D8*E8</f>
        <v>0</v>
      </c>
    </row>
    <row r="9" spans="1:6" ht="32.25" customHeight="1" x14ac:dyDescent="0.25">
      <c r="A9" s="4">
        <v>150202</v>
      </c>
      <c r="B9" s="3" t="s">
        <v>9</v>
      </c>
      <c r="C9" s="2"/>
      <c r="D9" s="20">
        <v>0.21</v>
      </c>
      <c r="E9" s="22"/>
      <c r="F9" s="28">
        <f t="shared" ref="F9:F16" si="0">D9*E9</f>
        <v>0</v>
      </c>
    </row>
    <row r="10" spans="1:6" ht="18.95" customHeight="1" x14ac:dyDescent="0.25">
      <c r="A10" s="4">
        <v>180101</v>
      </c>
      <c r="B10" s="3" t="s">
        <v>8</v>
      </c>
      <c r="C10" s="2" t="s">
        <v>1</v>
      </c>
      <c r="D10" s="19">
        <v>23.05</v>
      </c>
      <c r="E10" s="22"/>
      <c r="F10" s="28">
        <f t="shared" si="0"/>
        <v>0</v>
      </c>
    </row>
    <row r="11" spans="1:6" ht="35.25" customHeight="1" x14ac:dyDescent="0.25">
      <c r="A11" s="4">
        <v>180102</v>
      </c>
      <c r="B11" s="3" t="s">
        <v>7</v>
      </c>
      <c r="C11" s="2" t="s">
        <v>1</v>
      </c>
      <c r="D11" s="20">
        <v>0.01</v>
      </c>
      <c r="E11" s="22"/>
      <c r="F11" s="28">
        <f t="shared" si="0"/>
        <v>0</v>
      </c>
    </row>
    <row r="12" spans="1:6" ht="60" x14ac:dyDescent="0.25">
      <c r="A12" s="4">
        <v>180103</v>
      </c>
      <c r="B12" s="3" t="s">
        <v>6</v>
      </c>
      <c r="C12" s="2" t="s">
        <v>0</v>
      </c>
      <c r="D12" s="20">
        <v>116.75</v>
      </c>
      <c r="E12" s="22"/>
      <c r="F12" s="28">
        <f t="shared" si="0"/>
        <v>0</v>
      </c>
    </row>
    <row r="13" spans="1:6" ht="31.9" customHeight="1" x14ac:dyDescent="0.25">
      <c r="A13" s="4">
        <v>180106</v>
      </c>
      <c r="B13" s="3" t="s">
        <v>5</v>
      </c>
      <c r="C13" s="2" t="s">
        <v>0</v>
      </c>
      <c r="D13" s="20">
        <v>0.48699999999999999</v>
      </c>
      <c r="E13" s="22"/>
      <c r="F13" s="28">
        <f t="shared" si="0"/>
        <v>0</v>
      </c>
    </row>
    <row r="14" spans="1:6" ht="18.95" customHeight="1" x14ac:dyDescent="0.25">
      <c r="A14" s="4">
        <v>180108</v>
      </c>
      <c r="B14" s="3" t="s">
        <v>4</v>
      </c>
      <c r="C14" s="2" t="s">
        <v>0</v>
      </c>
      <c r="D14" s="20">
        <v>0.8</v>
      </c>
      <c r="E14" s="22"/>
      <c r="F14" s="28">
        <f t="shared" si="0"/>
        <v>0</v>
      </c>
    </row>
    <row r="15" spans="1:6" ht="30" x14ac:dyDescent="0.25">
      <c r="A15" s="37">
        <v>180109</v>
      </c>
      <c r="B15" s="38" t="s">
        <v>3</v>
      </c>
      <c r="C15" s="39" t="s">
        <v>0</v>
      </c>
      <c r="D15" s="40">
        <v>0.12</v>
      </c>
      <c r="E15" s="41"/>
      <c r="F15" s="42">
        <f t="shared" ref="F15" si="1">D15*E15</f>
        <v>0</v>
      </c>
    </row>
    <row r="16" spans="1:6" ht="27.6" customHeight="1" thickBot="1" x14ac:dyDescent="0.3">
      <c r="A16" s="9">
        <v>200110</v>
      </c>
      <c r="B16" s="10" t="s">
        <v>14</v>
      </c>
      <c r="C16" s="11" t="s">
        <v>15</v>
      </c>
      <c r="D16" s="18">
        <v>0.05</v>
      </c>
      <c r="E16" s="43"/>
      <c r="F16" s="30">
        <f t="shared" si="0"/>
        <v>0</v>
      </c>
    </row>
    <row r="17" spans="1:6" ht="15.75" thickBot="1" x14ac:dyDescent="0.3">
      <c r="E17" s="17"/>
      <c r="F17" s="17"/>
    </row>
    <row r="18" spans="1:6" ht="20.100000000000001" customHeight="1" thickBot="1" x14ac:dyDescent="0.3">
      <c r="A18" s="45" t="s">
        <v>27</v>
      </c>
      <c r="B18" s="46"/>
      <c r="C18" s="46"/>
      <c r="D18" s="47"/>
      <c r="E18" s="50">
        <f>SUM(F8:F16)</f>
        <v>0</v>
      </c>
      <c r="F18" s="51"/>
    </row>
    <row r="20" spans="1:6" ht="61.15" customHeight="1" x14ac:dyDescent="0.25">
      <c r="A20" s="49" t="s">
        <v>20</v>
      </c>
      <c r="B20" s="49"/>
      <c r="C20" s="49"/>
      <c r="D20" s="49"/>
      <c r="E20" s="49"/>
      <c r="F20" s="49"/>
    </row>
  </sheetData>
  <mergeCells count="4">
    <mergeCell ref="A5:B5"/>
    <mergeCell ref="A18:D18"/>
    <mergeCell ref="E18:F18"/>
    <mergeCell ref="A20:F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MNUL NO</vt:lpstr>
      <vt:lpstr>Most NO</vt:lpstr>
      <vt:lpstr>Teplice NO</vt:lpstr>
      <vt:lpstr>Chomutov NO</vt:lpstr>
      <vt:lpstr>Děčín NO</vt:lpstr>
      <vt:lpstr>Rumburk NO</vt:lpstr>
      <vt:lpstr>Litoměřice 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Voral</dc:creator>
  <cp:lastModifiedBy>Lacinová Lenka</cp:lastModifiedBy>
  <cp:lastPrinted>2023-06-21T07:54:34Z</cp:lastPrinted>
  <dcterms:created xsi:type="dcterms:W3CDTF">2023-02-16T11:57:51Z</dcterms:created>
  <dcterms:modified xsi:type="dcterms:W3CDTF">2024-10-25T06:42:04Z</dcterms:modified>
</cp:coreProperties>
</file>