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Operační světlo GYNPO MNUL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<sst xmlns="http://schemas.openxmlformats.org/spreadsheetml/2006/main" count="54" uniqueCount="41">
  <si>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</si>
  <si>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</si>
  <si>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</si>
  <si>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</si>
  <si>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</si>
  <si>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</si>
  <si>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</si>
  <si>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</si>
  <si>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</si>
  <si>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</si>
  <si>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</si>
  <si>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</si>
  <si>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</si>
  <si>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</si>
  <si>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</si>
  <si>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</si>
  <si>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</si>
  <si>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</si>
  <si>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</si>
  <si>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</si>
  <si>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</si>
  <si>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</si>
  <si>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</si>
  <si>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</si>
  <si>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</si>
  <si>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</si>
  <si>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</si>
  <si>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</si>
  <si>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</si>
  <si>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</si>
  <si>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</si>
  <si>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</si>
  <si>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</si>
  <si>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</si>
  <si>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</si>
  <si>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</si>
  <si>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</si>
  <si>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</si>
  <si>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Operační světlo</t>
  </si>
  <si>
    <t>GYNPO MNUL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</si>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</sst>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67" t="s">
        <v>40</v>
      </c>
      <c r="C1" s="67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29</v>
      </c>
    </row>
    <row r="5" spans="2:25" ht="18.75" x14ac:dyDescent="0.3">
      <c r="B5" s="3" t="s">
        <v>1</v>
      </c>
    </row>
    <row r="6" spans="2:25" ht="18.75" x14ac:dyDescent="0.3">
      <c r="B6" s="3" t="s">
        <v>38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17</v>
      </c>
      <c r="C9" s="7"/>
      <c r="D9" s="7"/>
      <c r="E9" s="7"/>
      <c r="F9" s="7"/>
      <c r="G9" s="7"/>
      <c r="H9" s="18"/>
      <c r="I9" s="36">
        <v>96</v>
      </c>
    </row>
    <row r="10" spans="2:25" ht="15.75" thickBot="1" x14ac:dyDescent="0.3"/>
    <row r="11" spans="2:25" ht="15.75" thickBot="1" x14ac:dyDescent="0.3">
      <c r="B11" s="8" t="s">
        <v>31</v>
      </c>
      <c r="C11" s="9"/>
      <c r="D11" s="9"/>
      <c r="E11" s="9"/>
      <c r="F11" s="9"/>
      <c r="G11" s="9"/>
      <c r="H11" s="9"/>
      <c r="I11" s="10"/>
      <c r="J11" s="68" t="s">
        <v>2</v>
      </c>
      <c r="K11" s="69"/>
      <c r="L11" s="69" t="s">
        <v>3</v>
      </c>
      <c r="M11" s="70"/>
    </row>
    <row r="12" spans="2:25" x14ac:dyDescent="0.25">
      <c r="B12" s="25" t="s">
        <v>35</v>
      </c>
      <c r="C12" s="26"/>
      <c r="D12" s="26"/>
      <c r="E12" s="26"/>
      <c r="F12" s="26"/>
      <c r="G12" s="26"/>
      <c r="H12" s="26"/>
      <c r="I12" s="27"/>
      <c r="J12" s="72">
        <f>N20</f>
        <v>0</v>
      </c>
      <c r="K12" s="73"/>
      <c r="L12" s="73">
        <f>J12*1.21</f>
        <v>0</v>
      </c>
      <c r="M12" s="76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4">
        <f>V20</f>
        <v>0</v>
      </c>
      <c r="K13" s="75"/>
      <c r="L13" s="75">
        <f>J13*1.21</f>
        <v>0</v>
      </c>
      <c r="M13" s="77"/>
    </row>
    <row r="14" spans="2:25" ht="19.5" thickBot="1" x14ac:dyDescent="0.35">
      <c r="G14" s="14" t="s">
        <v>30</v>
      </c>
      <c r="H14" s="15"/>
      <c r="I14" s="16"/>
      <c r="J14" s="78">
        <f>SUM(J12:K13)</f>
        <v>0</v>
      </c>
      <c r="K14" s="79"/>
      <c r="L14" s="80">
        <f>SUM(L12:M13)</f>
        <v>0</v>
      </c>
      <c r="M14" s="81"/>
    </row>
    <row r="16" spans="2:25" ht="15.75" thickBot="1" x14ac:dyDescent="0.3"/>
    <row r="17" spans="2:25" ht="15" customHeight="1" x14ac:dyDescent="0.25">
      <c r="B17" s="19" t="s">
        <v>24</v>
      </c>
      <c r="C17" s="20"/>
      <c r="D17" s="20"/>
      <c r="E17" s="20"/>
      <c r="F17" s="20"/>
      <c r="G17" s="21"/>
      <c r="H17" s="19" t="s">
        <v>9</v>
      </c>
      <c r="I17" s="20"/>
      <c r="J17" s="71" t="s">
        <v>24</v>
      </c>
      <c r="K17" s="62"/>
      <c r="L17" s="62"/>
      <c r="M17" s="62"/>
      <c r="N17" s="62"/>
      <c r="O17" s="62"/>
      <c r="P17" s="62"/>
      <c r="Q17" s="63"/>
      <c r="R17" s="71" t="s">
        <v>18</v>
      </c>
      <c r="S17" s="62"/>
      <c r="T17" s="62"/>
      <c r="U17" s="62"/>
      <c r="V17" s="61" t="s">
        <v>21</v>
      </c>
      <c r="W17" s="62"/>
      <c r="X17" s="62"/>
      <c r="Y17" s="63"/>
    </row>
    <row r="18" spans="2:25" ht="15.75" thickBot="1" x14ac:dyDescent="0.3">
      <c r="B18" s="22" t="s">
        <v>28</v>
      </c>
      <c r="C18" s="23"/>
      <c r="D18" s="23"/>
      <c r="E18" s="23"/>
      <c r="F18" s="23"/>
      <c r="G18" s="24"/>
      <c r="H18" s="22" t="s">
        <v>25</v>
      </c>
      <c r="I18" s="23"/>
      <c r="J18" s="55" t="s">
        <v>8</v>
      </c>
      <c r="K18" s="47"/>
      <c r="L18" s="47" t="s">
        <v>7</v>
      </c>
      <c r="M18" s="47"/>
      <c r="N18" s="47" t="s">
        <v>19</v>
      </c>
      <c r="O18" s="47"/>
      <c r="P18" s="47" t="s">
        <v>20</v>
      </c>
      <c r="Q18" s="54"/>
      <c r="R18" s="55" t="s">
        <v>8</v>
      </c>
      <c r="S18" s="47"/>
      <c r="T18" s="47" t="s">
        <v>7</v>
      </c>
      <c r="U18" s="48"/>
      <c r="V18" s="47" t="s">
        <v>19</v>
      </c>
      <c r="W18" s="47"/>
      <c r="X18" s="47" t="s">
        <v>20</v>
      </c>
      <c r="Y18" s="54"/>
    </row>
    <row r="19" spans="2:25" ht="15.75" thickBot="1" x14ac:dyDescent="0.3">
      <c r="B19" s="11" t="s">
        <v>38</v>
      </c>
      <c r="C19" s="12"/>
      <c r="D19" s="12"/>
      <c r="E19" s="12"/>
      <c r="F19" s="12" t="s">
        <v>39</v>
      </c>
      <c r="G19" s="13"/>
      <c r="H19" s="25">
        <v>1</v>
      </c>
      <c r="I19" s="26"/>
      <c r="J19" s="52">
        <v>0</v>
      </c>
      <c r="K19" s="53"/>
      <c r="L19" s="58">
        <f>J19*1.21</f>
        <v>0</v>
      </c>
      <c r="M19" s="59"/>
      <c r="N19" s="56">
        <f>J19*H19</f>
        <v>0</v>
      </c>
      <c r="O19" s="57"/>
      <c r="P19" s="56">
        <f>N19*1.21</f>
        <v>0</v>
      </c>
      <c r="Q19" s="60"/>
      <c r="R19" s="52">
        <v>0</v>
      </c>
      <c r="S19" s="53"/>
      <c r="T19" s="64">
        <f>R19*1.21</f>
        <v>0</v>
      </c>
      <c r="U19" s="96"/>
      <c r="V19" s="64">
        <f>R19*H19*($I$9/12)</f>
        <v>0</v>
      </c>
      <c r="W19" s="66"/>
      <c r="X19" s="64">
        <f>V19*1.21</f>
        <v>0</v>
      </c>
      <c r="Y19" s="65"/>
    </row>
    <row r="20" spans="2:25" ht="15.75" thickBot="1" x14ac:dyDescent="0.3">
      <c r="H20" s="37" t="s">
        <v>23</v>
      </c>
      <c r="I20" s="38"/>
      <c r="J20" s="39"/>
      <c r="K20" s="40"/>
      <c r="L20" s="40"/>
      <c r="M20" s="41"/>
      <c r="N20" s="43">
        <f>SUM(N19:O19)</f>
        <v>0</v>
      </c>
      <c r="O20" s="46"/>
      <c r="P20" s="50">
        <f t="shared" ref="P20" si="0">N20*1.21</f>
        <v>0</v>
      </c>
      <c r="Q20" s="51"/>
      <c r="R20" s="40"/>
      <c r="S20" s="40"/>
      <c r="T20" s="40"/>
      <c r="U20" s="41"/>
      <c r="V20" s="43">
        <f>SUM(V19:W19)</f>
        <v>0</v>
      </c>
      <c r="W20" s="46"/>
      <c r="X20" s="43">
        <f t="shared" ref="X20" si="1">V20*1.21</f>
        <v>0</v>
      </c>
      <c r="Y20" s="49"/>
    </row>
    <row r="21" spans="2:25" hidden="1" x14ac:dyDescent="0.25"/>
    <row r="22" spans="2:25" hidden="1" x14ac:dyDescent="0.25">
      <c r="B22" s="19" t="s">
        <v>33</v>
      </c>
      <c r="C22" s="20"/>
      <c r="D22" s="20"/>
      <c r="E22" s="20"/>
      <c r="F22" s="20"/>
      <c r="G22" s="20"/>
      <c r="H22" s="19" t="s">
        <v>9</v>
      </c>
      <c r="I22" s="21"/>
      <c r="J22" s="82" t="s">
        <v>6</v>
      </c>
      <c r="K22" s="83"/>
      <c r="L22" s="83"/>
      <c r="M22" s="84"/>
      <c r="N22" s="82" t="s">
        <v>26</v>
      </c>
      <c r="O22" s="83"/>
      <c r="P22" s="83"/>
      <c r="Q22" s="84"/>
    </row>
    <row r="23" spans="2:25" ht="15.75" hidden="1" thickBot="1" x14ac:dyDescent="0.3">
      <c r="B23" s="22" t="s">
        <v>28</v>
      </c>
      <c r="C23" s="23"/>
      <c r="D23" s="23"/>
      <c r="E23" s="23"/>
      <c r="F23" s="23"/>
      <c r="G23" s="23"/>
      <c r="H23" s="22" t="s">
        <v>32</v>
      </c>
      <c r="I23" s="24"/>
      <c r="J23" s="55" t="s">
        <v>8</v>
      </c>
      <c r="K23" s="47"/>
      <c r="L23" s="47" t="s">
        <v>7</v>
      </c>
      <c r="M23" s="54"/>
      <c r="N23" s="55" t="s">
        <v>19</v>
      </c>
      <c r="O23" s="47"/>
      <c r="P23" s="47" t="s">
        <v>20</v>
      </c>
      <c r="Q23" s="54"/>
    </row>
    <row r="24" spans="2:25" ht="15.75" hidden="1" customHeight="1" thickBot="1" x14ac:dyDescent="0.25">
      <c r="B24" s="85" t="s">
        <v>34</v>
      </c>
      <c r="C24" s="86"/>
      <c r="D24" s="86"/>
      <c r="E24" s="86"/>
      <c r="F24" s="86"/>
      <c r="G24" s="87"/>
      <c r="H24" s="92">
        <v>800</v>
      </c>
      <c r="I24" s="93"/>
      <c r="J24" s="94">
        <v>0</v>
      </c>
      <c r="K24" s="95"/>
      <c r="L24" s="90">
        <f>J24*1.21</f>
        <v>0</v>
      </c>
      <c r="M24" s="91"/>
      <c r="N24" s="88">
        <f>J24*H24</f>
        <v>0</v>
      </c>
      <c r="O24" s="89"/>
      <c r="P24" s="90">
        <f>N24*1.21</f>
        <v>0</v>
      </c>
      <c r="Q24" s="91"/>
    </row>
    <row r="25" spans="2:25" ht="15.75" hidden="1" thickBot="1" x14ac:dyDescent="0.3">
      <c r="H25" s="37" t="s">
        <v>23</v>
      </c>
      <c r="I25" s="38"/>
      <c r="J25" s="37"/>
      <c r="K25" s="42"/>
      <c r="L25" s="42"/>
      <c r="M25" s="38"/>
      <c r="N25" s="43">
        <f>SUM(N24)</f>
        <v>0</v>
      </c>
      <c r="O25" s="44"/>
      <c r="P25" s="45">
        <f>SUM(P24)</f>
        <v>0</v>
      </c>
      <c r="Q25" s="46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22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27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36</v>
      </c>
    </row>
    <row r="38" spans="2:2" x14ac:dyDescent="0.25">
      <c r="B38" t="s">
        <v>37</v>
      </c>
    </row>
  </sheetData>
  <mergeCells count="51">
    <mergeCell ref="T19:U19"/>
    <mergeCell ref="B24:G24"/>
    <mergeCell ref="N24:O24"/>
    <mergeCell ref="P24:Q24"/>
    <mergeCell ref="H24:I24"/>
    <mergeCell ref="J24:K24"/>
    <mergeCell ref="L24:M24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V17:Y17"/>
    <mergeCell ref="V18:W18"/>
    <mergeCell ref="X18:Y18"/>
    <mergeCell ref="X19:Y19"/>
    <mergeCell ref="V19:W19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2024-01-04T12:26:43Z</dcterms:modified>
</cp:coreProperties>
</file>