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33" yWindow="65433" windowWidth="22149" windowHeight="13200" activeTab="1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  <sheet name="Souhrn" sheetId="7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<sst xmlns="http://schemas.openxmlformats.org/spreadsheetml/2006/main" count="613" uniqueCount="90">
  <si>
    <t>Název položky</t>
  </si>
  <si>
    <t>Nabídková cena za ks bez DPH</t>
  </si>
  <si>
    <t>Nabídková cena za ks včetně DPH</t>
  </si>
  <si>
    <t>Celková nabídková cena bez DPH</t>
  </si>
  <si>
    <t>Celková nabídková cena včetně DPH</t>
  </si>
  <si>
    <t>Splňuje nabízený produkt zadavatelem požadovanou technickou specifikaci (ANO/NE)</t>
  </si>
  <si>
    <t>Počet ks</t>
  </si>
  <si>
    <t xml:space="preserve">Počet ks Masarykova nemocnice v Ústí nad Labem, o.z., </t>
  </si>
  <si>
    <t xml:space="preserve">Počet ks Nemocnice Teplice, o.z., </t>
  </si>
  <si>
    <t xml:space="preserve">Počet ks Nemocnice Most, o.z., </t>
  </si>
  <si>
    <t xml:space="preserve">Počet ks Nemocnice Chomutov, o.z., </t>
  </si>
  <si>
    <t xml:space="preserve">Počet ks Nemocnice Děčín, o.z., </t>
  </si>
  <si>
    <t xml:space="preserve">Počet ks Nemocnice Litoměřice, o.z., </t>
  </si>
  <si>
    <t xml:space="preserve">Počet ks Nemocnice Rumburk, o.z., </t>
  </si>
  <si>
    <t>Žlutě označená pole doplní účastník.</t>
  </si>
  <si>
    <t>Tabulka B) Poskytování pozáručního servisu</t>
  </si>
  <si>
    <t>Název</t>
  </si>
  <si>
    <t>Specifikace zakázky</t>
  </si>
  <si>
    <t xml:space="preserve">Počet kusů </t>
  </si>
  <si>
    <t xml:space="preserve">Vymezení rozsahu pozáručního servisu** </t>
  </si>
  <si>
    <t xml:space="preserve">Počet měsíců pozáručního servisu </t>
  </si>
  <si>
    <t>Celková nabídková cena v Kč</t>
  </si>
  <si>
    <t>cena za zásah v Kč bez DPH/1 ks</t>
  </si>
  <si>
    <t>cena za zásah v Kč vč. DPH/1 ks</t>
  </si>
  <si>
    <t>celková částka v Kč bez DPH za 96 měsíců/všech ks</t>
  </si>
  <si>
    <t>celková částka DPH za 96 měsíců/všech ks</t>
  </si>
  <si>
    <t xml:space="preserve">celková částka v Kč s DPH za 96 měsíců /všech ks </t>
  </si>
  <si>
    <t>Výrobcem předepsané kontroly a prhlídky, kalibrace, validace a metrologická ověření v souladu se zákonem č. 505/1990 Sb.*</t>
  </si>
  <si>
    <t xml:space="preserve">96 měsíců </t>
  </si>
  <si>
    <t xml:space="preserve">Bezpečnostně technické kontroly dle § 45 zákona o zdravotnických prostředcích* </t>
  </si>
  <si>
    <t xml:space="preserve">96 měséců </t>
  </si>
  <si>
    <t>Revize dle § 47 zákona o zdravotnickcýh prostředcích*</t>
  </si>
  <si>
    <t xml:space="preserve">V případě zboží se zdroji ionizačního záření zkoušky dlouhodobé stability dle zákona č. 263/2016 Sb., atomový zákon* </t>
  </si>
  <si>
    <t>Tabulka A) Zdravotnické prostředky</t>
  </si>
  <si>
    <t>Cena celkem:</t>
  </si>
  <si>
    <t>* cena zásahu zahrnuje poskytnutí náhradních dílů a spotřebního materiálu nutného k provedení daného zásahu, náklady účastníka na dopravu v souvislosti s prováděním zásahu a náklady za práci servisního technika</t>
  </si>
  <si>
    <t xml:space="preserve">** účastník nacení ty zásahy, které u daného zdravotnického prostředku přichází v úvahu dle platních právních předpisů </t>
  </si>
  <si>
    <t>Tabulka C) CELKOVÁ NABÍDKOVÁ CENA (součet tabulek A+B)</t>
  </si>
  <si>
    <t>Počet kusů/počet měsíců</t>
  </si>
  <si>
    <t>celková cena bez DPH</t>
  </si>
  <si>
    <t>celková částka DPH</t>
  </si>
  <si>
    <t>celková cena včetně DPH</t>
  </si>
  <si>
    <t xml:space="preserve">Pozáruční servis </t>
  </si>
  <si>
    <t>Ultrazvukové přístroje pro Krajskou zdravotní Část 1</t>
  </si>
  <si>
    <t>Lineární sonda</t>
  </si>
  <si>
    <t>REACT-EU 98, 99- 
Ultrazvukové přístroje pro Krajskou zdravotní, a.s. II.</t>
  </si>
  <si>
    <t>Ultrazvukové přístroje pro Krajskou zdravotní, a.s. II. Část 1</t>
  </si>
  <si>
    <t>Ultrazvukové přístroje pro Krajskou zdravotní Část 2</t>
  </si>
  <si>
    <t xml:space="preserve">Ultrazvukový přístroj </t>
  </si>
  <si>
    <t>Ultrazvukové přístroje pro Krajskou zdravotní, a.s. II. Část 2</t>
  </si>
  <si>
    <t>Ultrazvukové přístroje pro Krajskou zdravotní Část 3</t>
  </si>
  <si>
    <t>Ultrazvukové přístroje pro Krajskou zdravotní, a.s. II. Část 3</t>
  </si>
  <si>
    <t>Ultrazvukové přístroje pro Krajskou zdravotní Část 4</t>
  </si>
  <si>
    <t>Ultrazvukové přístroje pro Krajskou zdravotní, a.s. II. Část 4</t>
  </si>
  <si>
    <t>Ultrazvukové přístroje pro Krajskou zdravotní, a.s. II. Část 5</t>
  </si>
  <si>
    <t>Ultrazvukové přístroje pro Krajskou zdravotní Část 6</t>
  </si>
  <si>
    <t>Ultrazvukové přístroje pro Krajskou zdravotní, a.s. II. Část 6</t>
  </si>
  <si>
    <t>část 1</t>
  </si>
  <si>
    <t>část 2</t>
  </si>
  <si>
    <t>část 3</t>
  </si>
  <si>
    <t>část 4</t>
  </si>
  <si>
    <t>část 5</t>
  </si>
  <si>
    <t>část 6</t>
  </si>
  <si>
    <t>Celkem</t>
  </si>
  <si>
    <t xml:space="preserve">Konvexní abdominální sonda </t>
  </si>
  <si>
    <t xml:space="preserve">Fázová sonda </t>
  </si>
  <si>
    <t>Ultrazvukové přístroje a sondy</t>
  </si>
  <si>
    <t>Konvexní sonda</t>
  </si>
  <si>
    <t xml:space="preserve">Lineární sonda </t>
  </si>
  <si>
    <t xml:space="preserve">Peroperační sonda </t>
  </si>
  <si>
    <t xml:space="preserve">Mikrokonvexní sonda </t>
  </si>
  <si>
    <t xml:space="preserve">Konvexní matrixová </t>
  </si>
  <si>
    <t xml:space="preserve">Lineární matrixová </t>
  </si>
  <si>
    <t xml:space="preserve">Sektorová sonda </t>
  </si>
  <si>
    <t xml:space="preserve">Transvaginální sonda </t>
  </si>
  <si>
    <t>2D vaginální multifrekvenční mikrokonvexní sonda</t>
  </si>
  <si>
    <t xml:space="preserve">2D konvexní sonda pro abdominální vyšetření </t>
  </si>
  <si>
    <t xml:space="preserve">2D lineární sonda </t>
  </si>
  <si>
    <t xml:space="preserve">2D sektorová phased-array sonda </t>
  </si>
  <si>
    <t xml:space="preserve">2D jícnová TEE sonda </t>
  </si>
  <si>
    <t>Konvexní sonda matrixového typu</t>
  </si>
  <si>
    <t xml:space="preserve">Volumová 3D/4D transvaginální sonda </t>
  </si>
  <si>
    <t xml:space="preserve">Volumová 3D/4D konvexní sonda pro abdominální vyšetření </t>
  </si>
  <si>
    <t>konvexní abdominální sonda 2-5MHz</t>
  </si>
  <si>
    <t>lineární sonda minimálně 3-16MHz, max. 40mm, min. 192 elementů</t>
  </si>
  <si>
    <t>fázová sonda 2-4MHz</t>
  </si>
  <si>
    <t>lineární sonda 3-16MHz</t>
  </si>
  <si>
    <t>konvexní sonda rozsah 2-5MHz</t>
  </si>
  <si>
    <t>kardiologická sonda rozsah 1-4MHz</t>
  </si>
  <si>
    <t>bezdrátová duální sonda s integrovaným displejem, frekvenční rozsah
 min. 3,5 MHz - 10,0 MHz, min. 192 elementů, doppler – color, PW, PDI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</si>
</sst>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ck"/>
    </border>
    <border>
      <left/>
      <right style="medium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/>
      <bottom style="medium"/>
    </border>
    <border>
      <left style="double"/>
      <right style="double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/>
    </xf>
    <xf numFmtId="0" fontId="0" fillId="3" borderId="3" xfId="0" applyFill="1" applyBorder="1"/>
    <xf numFmtId="0" fontId="2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3" borderId="16" xfId="0" applyFont="1" applyFill="1" applyBorder="1" applyAlignment="1">
      <alignment vertical="top"/>
    </xf>
    <xf numFmtId="0" fontId="3" fillId="3" borderId="17" xfId="0" applyFont="1" applyFill="1" applyBorder="1" applyAlignment="1">
      <alignment vertical="top"/>
    </xf>
    <xf numFmtId="0" fontId="3" fillId="3" borderId="18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zoomScale="80" zoomScaleNormal="80" workbookViewId="0" topLeftCell="A1">
      <selection activeCell="J5" sqref="J5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3" width="11.421875" style="0" customWidth="1"/>
    <col min="4" max="4" width="10.140625" style="0" customWidth="1"/>
    <col min="5" max="5" width="9.140625" style="0" customWidth="1"/>
    <col min="6" max="6" width="10.421875" style="0" customWidth="1"/>
    <col min="7" max="7" width="6.574218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75">
      <c r="A1" s="69" t="s">
        <v>43</v>
      </c>
      <c r="B1" s="69"/>
      <c r="C1" s="69"/>
      <c r="D1" s="69"/>
      <c r="E1" s="69"/>
      <c r="F1" s="69"/>
      <c r="G1" s="69"/>
    </row>
    <row r="2" spans="1:13" ht="23.15" thickBot="1">
      <c r="A2" s="78" t="s">
        <v>33</v>
      </c>
      <c r="B2" s="78"/>
      <c r="C2" s="78"/>
      <c r="D2" s="78"/>
      <c r="E2" s="78"/>
      <c r="F2" s="78"/>
      <c r="G2" s="78"/>
      <c r="H2" s="79"/>
      <c r="I2" s="80"/>
      <c r="J2" s="80"/>
      <c r="K2" s="80"/>
      <c r="L2" s="80"/>
      <c r="M2" s="81"/>
    </row>
    <row r="3" spans="1:14" ht="369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9.3" customHeight="1">
      <c r="A4" s="42" t="s">
        <v>48</v>
      </c>
      <c r="B4" s="7">
        <f>SUM(H4:N4)</f>
        <v>6</v>
      </c>
      <c r="C4" s="5"/>
      <c r="D4" s="6"/>
      <c r="E4" s="6"/>
      <c r="F4" s="6"/>
      <c r="G4" s="6"/>
      <c r="H4" s="7">
        <v>1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</row>
    <row r="5" spans="1:14" ht="19.3" customHeight="1">
      <c r="A5" s="42" t="s">
        <v>64</v>
      </c>
      <c r="B5" s="7">
        <f aca="true" t="shared" si="0" ref="B5:B6">SUM(H5:N5)</f>
        <v>2</v>
      </c>
      <c r="C5" s="5"/>
      <c r="D5" s="6"/>
      <c r="E5" s="6"/>
      <c r="F5" s="6"/>
      <c r="G5" s="6"/>
      <c r="H5" s="7"/>
      <c r="I5" s="7"/>
      <c r="J5" s="7">
        <v>2</v>
      </c>
      <c r="K5" s="7"/>
      <c r="L5" s="7"/>
      <c r="M5" s="7"/>
      <c r="N5" s="7"/>
    </row>
    <row r="6" spans="1:14" ht="19.3" customHeight="1">
      <c r="A6" s="42" t="s">
        <v>65</v>
      </c>
      <c r="B6" s="7">
        <f t="shared" si="0"/>
        <v>2</v>
      </c>
      <c r="C6" s="5"/>
      <c r="D6" s="6"/>
      <c r="E6" s="6"/>
      <c r="F6" s="6"/>
      <c r="G6" s="6"/>
      <c r="H6" s="7"/>
      <c r="I6" s="7"/>
      <c r="J6" s="7">
        <v>2</v>
      </c>
      <c r="K6" s="7"/>
      <c r="L6" s="7"/>
      <c r="M6" s="7"/>
      <c r="N6" s="7"/>
    </row>
    <row r="7" spans="1:14" ht="21.9" customHeight="1">
      <c r="A7" s="42" t="s">
        <v>44</v>
      </c>
      <c r="B7" s="7">
        <f>SUM(H7:N7)</f>
        <v>4</v>
      </c>
      <c r="C7" s="5"/>
      <c r="D7" s="6"/>
      <c r="E7" s="6"/>
      <c r="F7" s="6"/>
      <c r="G7" s="6"/>
      <c r="H7" s="7">
        <v>1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</row>
    <row r="8" spans="1:14" ht="1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3" ht="22.8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23.4" customHeight="1" thickBo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8" thickBot="1">
      <c r="A11" s="70" t="s">
        <v>16</v>
      </c>
      <c r="B11" s="72" t="s">
        <v>17</v>
      </c>
      <c r="C11" s="73"/>
      <c r="D11" s="67" t="s">
        <v>18</v>
      </c>
      <c r="E11" s="72" t="s">
        <v>19</v>
      </c>
      <c r="F11" s="76"/>
      <c r="G11" s="73"/>
      <c r="H11" s="67" t="s">
        <v>20</v>
      </c>
      <c r="I11" s="62" t="s">
        <v>21</v>
      </c>
      <c r="J11" s="63"/>
      <c r="K11" s="63"/>
      <c r="L11" s="63"/>
      <c r="M11" s="64"/>
    </row>
    <row r="12" spans="1:13" ht="53.15" thickBot="1">
      <c r="A12" s="71"/>
      <c r="B12" s="74"/>
      <c r="C12" s="75"/>
      <c r="D12" s="68"/>
      <c r="E12" s="74"/>
      <c r="F12" s="77"/>
      <c r="G12" s="75"/>
      <c r="H12" s="68"/>
      <c r="I12" s="11" t="s">
        <v>22</v>
      </c>
      <c r="J12" s="11" t="s">
        <v>23</v>
      </c>
      <c r="K12" s="11" t="s">
        <v>24</v>
      </c>
      <c r="L12" s="11" t="s">
        <v>25</v>
      </c>
      <c r="M12" s="12" t="s">
        <v>26</v>
      </c>
    </row>
    <row r="13" spans="1:13" ht="30.65" customHeight="1" thickBot="1" thickTop="1">
      <c r="A13" s="86" t="s">
        <v>45</v>
      </c>
      <c r="B13" s="89" t="s">
        <v>46</v>
      </c>
      <c r="C13" s="57" t="s">
        <v>48</v>
      </c>
      <c r="D13" s="54">
        <f>B4</f>
        <v>6</v>
      </c>
      <c r="E13" s="48" t="s">
        <v>27</v>
      </c>
      <c r="F13" s="49"/>
      <c r="G13" s="50"/>
      <c r="H13" s="21" t="s">
        <v>28</v>
      </c>
      <c r="I13" s="19"/>
      <c r="J13" s="19"/>
      <c r="K13" s="19"/>
      <c r="L13" s="20"/>
      <c r="M13" s="14"/>
    </row>
    <row r="14" spans="1:13" ht="28.85" customHeight="1" thickBot="1" thickTop="1">
      <c r="A14" s="87"/>
      <c r="B14" s="90"/>
      <c r="C14" s="58"/>
      <c r="D14" s="55"/>
      <c r="E14" s="48" t="s">
        <v>29</v>
      </c>
      <c r="F14" s="49"/>
      <c r="G14" s="50"/>
      <c r="H14" s="21" t="s">
        <v>28</v>
      </c>
      <c r="I14" s="19"/>
      <c r="J14" s="19"/>
      <c r="K14" s="19"/>
      <c r="L14" s="20"/>
      <c r="M14" s="14"/>
    </row>
    <row r="15" spans="1:13" ht="25.85" customHeight="1" thickBot="1" thickTop="1">
      <c r="A15" s="87"/>
      <c r="B15" s="90"/>
      <c r="C15" s="58"/>
      <c r="D15" s="55"/>
      <c r="E15" s="51" t="s">
        <v>31</v>
      </c>
      <c r="F15" s="52"/>
      <c r="G15" s="53"/>
      <c r="H15" s="21" t="s">
        <v>28</v>
      </c>
      <c r="I15" s="19"/>
      <c r="J15" s="19"/>
      <c r="K15" s="19"/>
      <c r="L15" s="20"/>
      <c r="M15" s="14"/>
    </row>
    <row r="16" spans="1:13" ht="30.65" customHeight="1" thickBot="1" thickTop="1">
      <c r="A16" s="87"/>
      <c r="B16" s="90"/>
      <c r="C16" s="59"/>
      <c r="D16" s="56"/>
      <c r="E16" s="48" t="s">
        <v>32</v>
      </c>
      <c r="F16" s="49"/>
      <c r="G16" s="50"/>
      <c r="H16" s="21" t="s">
        <v>28</v>
      </c>
      <c r="I16" s="19"/>
      <c r="J16" s="19"/>
      <c r="K16" s="19"/>
      <c r="L16" s="20"/>
      <c r="M16" s="14"/>
    </row>
    <row r="17" spans="1:13" ht="28.2" customHeight="1" thickBot="1" thickTop="1">
      <c r="A17" s="87"/>
      <c r="B17" s="90"/>
      <c r="C17" s="57" t="s">
        <v>64</v>
      </c>
      <c r="D17" s="54">
        <f>B5</f>
        <v>2</v>
      </c>
      <c r="E17" s="48" t="s">
        <v>27</v>
      </c>
      <c r="F17" s="49"/>
      <c r="G17" s="50"/>
      <c r="H17" s="18" t="s">
        <v>28</v>
      </c>
      <c r="I17" s="19"/>
      <c r="J17" s="19"/>
      <c r="K17" s="19"/>
      <c r="L17" s="20"/>
      <c r="M17" s="14"/>
    </row>
    <row r="18" spans="1:13" ht="27.65" customHeight="1" thickBot="1" thickTop="1">
      <c r="A18" s="87"/>
      <c r="B18" s="90"/>
      <c r="C18" s="58"/>
      <c r="D18" s="55"/>
      <c r="E18" s="48" t="s">
        <v>29</v>
      </c>
      <c r="F18" s="49"/>
      <c r="G18" s="50"/>
      <c r="H18" s="18" t="s">
        <v>30</v>
      </c>
      <c r="I18" s="19"/>
      <c r="J18" s="19"/>
      <c r="K18" s="19"/>
      <c r="L18" s="20"/>
      <c r="M18" s="14"/>
    </row>
    <row r="19" spans="1:13" ht="32.4" customHeight="1" thickBot="1" thickTop="1">
      <c r="A19" s="87"/>
      <c r="B19" s="90"/>
      <c r="C19" s="58"/>
      <c r="D19" s="55"/>
      <c r="E19" s="51" t="s">
        <v>31</v>
      </c>
      <c r="F19" s="52"/>
      <c r="G19" s="53"/>
      <c r="H19" s="18" t="s">
        <v>28</v>
      </c>
      <c r="I19" s="19"/>
      <c r="J19" s="19"/>
      <c r="K19" s="19"/>
      <c r="L19" s="20"/>
      <c r="M19" s="14"/>
    </row>
    <row r="20" spans="1:13" ht="34.85" customHeight="1" thickBot="1" thickTop="1">
      <c r="A20" s="87"/>
      <c r="B20" s="90"/>
      <c r="C20" s="59"/>
      <c r="D20" s="56"/>
      <c r="E20" s="48" t="s">
        <v>32</v>
      </c>
      <c r="F20" s="49"/>
      <c r="G20" s="50"/>
      <c r="H20" s="21" t="s">
        <v>28</v>
      </c>
      <c r="I20" s="19"/>
      <c r="J20" s="19"/>
      <c r="K20" s="19"/>
      <c r="L20" s="20"/>
      <c r="M20" s="14"/>
    </row>
    <row r="21" spans="1:13" ht="25.85" customHeight="1" thickBot="1" thickTop="1">
      <c r="A21" s="87"/>
      <c r="B21" s="90"/>
      <c r="C21" s="57" t="s">
        <v>65</v>
      </c>
      <c r="D21" s="54">
        <f>B6</f>
        <v>2</v>
      </c>
      <c r="E21" s="48" t="s">
        <v>27</v>
      </c>
      <c r="F21" s="49"/>
      <c r="G21" s="50"/>
      <c r="H21" s="18" t="s">
        <v>28</v>
      </c>
      <c r="I21" s="19"/>
      <c r="J21" s="19"/>
      <c r="K21" s="19"/>
      <c r="L21" s="20"/>
      <c r="M21" s="14"/>
    </row>
    <row r="22" spans="1:13" ht="25.2" customHeight="1" thickBot="1" thickTop="1">
      <c r="A22" s="87"/>
      <c r="B22" s="90"/>
      <c r="C22" s="58"/>
      <c r="D22" s="55"/>
      <c r="E22" s="48" t="s">
        <v>29</v>
      </c>
      <c r="F22" s="49"/>
      <c r="G22" s="50"/>
      <c r="H22" s="18" t="s">
        <v>30</v>
      </c>
      <c r="I22" s="19"/>
      <c r="J22" s="19"/>
      <c r="K22" s="19"/>
      <c r="L22" s="20"/>
      <c r="M22" s="14"/>
    </row>
    <row r="23" spans="1:13" ht="30" customHeight="1" thickBot="1" thickTop="1">
      <c r="A23" s="87"/>
      <c r="B23" s="90"/>
      <c r="C23" s="58"/>
      <c r="D23" s="55"/>
      <c r="E23" s="51" t="s">
        <v>31</v>
      </c>
      <c r="F23" s="52"/>
      <c r="G23" s="53"/>
      <c r="H23" s="18" t="s">
        <v>28</v>
      </c>
      <c r="I23" s="19"/>
      <c r="J23" s="19"/>
      <c r="K23" s="19"/>
      <c r="L23" s="20"/>
      <c r="M23" s="14"/>
    </row>
    <row r="24" spans="1:13" ht="27" customHeight="1" thickBot="1" thickTop="1">
      <c r="A24" s="87"/>
      <c r="B24" s="90"/>
      <c r="C24" s="59"/>
      <c r="D24" s="56"/>
      <c r="E24" s="48" t="s">
        <v>32</v>
      </c>
      <c r="F24" s="49"/>
      <c r="G24" s="50"/>
      <c r="H24" s="21" t="s">
        <v>28</v>
      </c>
      <c r="I24" s="19"/>
      <c r="J24" s="19"/>
      <c r="K24" s="19"/>
      <c r="L24" s="20"/>
      <c r="M24" s="14"/>
    </row>
    <row r="25" spans="1:13" ht="27" customHeight="1" thickBot="1" thickTop="1">
      <c r="A25" s="87"/>
      <c r="B25" s="90"/>
      <c r="C25" s="57" t="s">
        <v>44</v>
      </c>
      <c r="D25" s="54">
        <f>B7</f>
        <v>4</v>
      </c>
      <c r="E25" s="48" t="s">
        <v>27</v>
      </c>
      <c r="F25" s="49"/>
      <c r="G25" s="50"/>
      <c r="H25" s="18" t="s">
        <v>28</v>
      </c>
      <c r="I25" s="19"/>
      <c r="J25" s="19"/>
      <c r="K25" s="19"/>
      <c r="L25" s="20"/>
      <c r="M25" s="14"/>
    </row>
    <row r="26" spans="1:13" ht="27" customHeight="1" thickBot="1" thickTop="1">
      <c r="A26" s="87"/>
      <c r="B26" s="90"/>
      <c r="C26" s="58"/>
      <c r="D26" s="55"/>
      <c r="E26" s="48" t="s">
        <v>29</v>
      </c>
      <c r="F26" s="49"/>
      <c r="G26" s="50"/>
      <c r="H26" s="18" t="s">
        <v>30</v>
      </c>
      <c r="I26" s="19"/>
      <c r="J26" s="19"/>
      <c r="K26" s="19"/>
      <c r="L26" s="20"/>
      <c r="M26" s="14"/>
    </row>
    <row r="27" spans="1:13" ht="27" customHeight="1" thickBot="1" thickTop="1">
      <c r="A27" s="87"/>
      <c r="B27" s="90"/>
      <c r="C27" s="58"/>
      <c r="D27" s="55"/>
      <c r="E27" s="51" t="s">
        <v>31</v>
      </c>
      <c r="F27" s="52"/>
      <c r="G27" s="53"/>
      <c r="H27" s="18" t="s">
        <v>28</v>
      </c>
      <c r="I27" s="19"/>
      <c r="J27" s="19"/>
      <c r="K27" s="19"/>
      <c r="L27" s="20"/>
      <c r="M27" s="14"/>
    </row>
    <row r="28" spans="1:13" ht="27" customHeight="1" thickBot="1" thickTop="1">
      <c r="A28" s="88"/>
      <c r="B28" s="91"/>
      <c r="C28" s="59"/>
      <c r="D28" s="56"/>
      <c r="E28" s="48" t="s">
        <v>32</v>
      </c>
      <c r="F28" s="49"/>
      <c r="G28" s="50"/>
      <c r="H28" s="21" t="s">
        <v>28</v>
      </c>
      <c r="I28" s="19"/>
      <c r="J28" s="19"/>
      <c r="K28" s="19"/>
      <c r="L28" s="20"/>
      <c r="M28" s="14"/>
    </row>
    <row r="29" spans="1:2" ht="18.45" customHeight="1" thickBot="1" thickTop="1">
      <c r="A29" s="43" t="s">
        <v>34</v>
      </c>
      <c r="B29" s="44"/>
    </row>
    <row r="30" ht="15.9" customHeight="1">
      <c r="A30" s="23" t="s">
        <v>35</v>
      </c>
    </row>
    <row r="31" ht="15.9" customHeight="1">
      <c r="A31" s="23" t="s">
        <v>36</v>
      </c>
    </row>
    <row r="33" spans="1:7" ht="23.15" thickBot="1">
      <c r="A33" s="38" t="s">
        <v>37</v>
      </c>
      <c r="B33" s="38"/>
      <c r="C33" s="38"/>
      <c r="D33" s="38"/>
      <c r="E33" s="38"/>
      <c r="F33" s="38"/>
      <c r="G33" s="38"/>
    </row>
    <row r="34" spans="1:7" ht="18" thickBot="1">
      <c r="A34" s="65" t="s">
        <v>16</v>
      </c>
      <c r="B34" s="9" t="s">
        <v>17</v>
      </c>
      <c r="C34" s="35"/>
      <c r="D34" s="67" t="s">
        <v>38</v>
      </c>
      <c r="E34" s="62" t="s">
        <v>21</v>
      </c>
      <c r="F34" s="63"/>
      <c r="G34" s="64"/>
    </row>
    <row r="35" spans="1:7" ht="105.9" thickBot="1">
      <c r="A35" s="66"/>
      <c r="B35" s="36"/>
      <c r="C35" s="37"/>
      <c r="D35" s="68"/>
      <c r="E35" s="11" t="s">
        <v>39</v>
      </c>
      <c r="F35" s="11" t="s">
        <v>40</v>
      </c>
      <c r="G35" s="11" t="s">
        <v>41</v>
      </c>
    </row>
    <row r="36" spans="1:7" ht="49.85" customHeight="1" thickBot="1">
      <c r="A36" s="60" t="s">
        <v>45</v>
      </c>
      <c r="B36" s="60" t="s">
        <v>46</v>
      </c>
      <c r="C36" s="25" t="s">
        <v>66</v>
      </c>
      <c r="D36" s="26">
        <f>SUM(D13:D28)</f>
        <v>14</v>
      </c>
      <c r="E36" s="27"/>
      <c r="F36" s="32"/>
      <c r="G36" s="28"/>
    </row>
    <row r="37" spans="1:7" ht="45" customHeight="1" thickBot="1">
      <c r="A37" s="61"/>
      <c r="B37" s="61"/>
      <c r="C37" s="25" t="s">
        <v>42</v>
      </c>
      <c r="D37" s="24">
        <v>96</v>
      </c>
      <c r="E37" s="29"/>
      <c r="F37" s="31"/>
      <c r="G37" s="30"/>
    </row>
    <row r="38" spans="1:7" ht="18" thickBot="1">
      <c r="A38" s="39" t="s">
        <v>34</v>
      </c>
      <c r="B38" s="40"/>
      <c r="C38" s="40"/>
      <c r="D38" s="41"/>
      <c r="E38" s="34"/>
      <c r="F38" s="34"/>
      <c r="G38" s="33"/>
    </row>
    <row r="39" ht="15.45">
      <c r="C39" s="1"/>
    </row>
    <row r="40" spans="1:3" ht="15.45">
      <c r="A40" s="10" t="s">
        <v>14</v>
      </c>
      <c r="B40" s="10"/>
      <c r="C40" s="2"/>
    </row>
    <row r="41" ht="15.45">
      <c r="C41" s="1"/>
    </row>
    <row r="42" ht="15.45">
      <c r="C42" s="1"/>
    </row>
    <row r="43" spans="1:3" ht="15.45">
      <c r="A43" s="1"/>
      <c r="B43" s="1"/>
      <c r="C43" s="1"/>
    </row>
    <row r="44" spans="1:3" ht="15.45">
      <c r="A44" s="2"/>
      <c r="B44" s="2"/>
      <c r="C44" s="1"/>
    </row>
    <row r="45" spans="1:3" ht="15.45">
      <c r="A45" s="1"/>
      <c r="B45" s="1"/>
      <c r="C45" s="1"/>
    </row>
    <row r="46" spans="1:2" ht="15.45">
      <c r="A46" s="1"/>
      <c r="B46" s="1"/>
    </row>
    <row r="47" spans="1:2" ht="15.45">
      <c r="A47" s="1"/>
      <c r="B47" s="1"/>
    </row>
    <row r="48" spans="1:2" ht="15.45">
      <c r="A48" s="1"/>
      <c r="B48" s="1"/>
    </row>
    <row r="49" spans="1:2" ht="15.45">
      <c r="A49" s="1"/>
      <c r="B49" s="1"/>
    </row>
    <row r="50" ht="15.45">
      <c r="A50" s="1"/>
    </row>
  </sheetData>
  <mergeCells count="42">
    <mergeCell ref="A13:A28"/>
    <mergeCell ref="B13:B28"/>
    <mergeCell ref="C25:C28"/>
    <mergeCell ref="D25:D28"/>
    <mergeCell ref="E25:G25"/>
    <mergeCell ref="E26:G26"/>
    <mergeCell ref="E28:G28"/>
    <mergeCell ref="E27:G27"/>
    <mergeCell ref="C21:C24"/>
    <mergeCell ref="D21:D24"/>
    <mergeCell ref="E21:G21"/>
    <mergeCell ref="E22:G22"/>
    <mergeCell ref="E23:G23"/>
    <mergeCell ref="E24:G24"/>
    <mergeCell ref="D13:D16"/>
    <mergeCell ref="E14:G14"/>
    <mergeCell ref="I11:M11"/>
    <mergeCell ref="A1:G1"/>
    <mergeCell ref="A11:A12"/>
    <mergeCell ref="B11:C12"/>
    <mergeCell ref="D11:D12"/>
    <mergeCell ref="E11:G12"/>
    <mergeCell ref="H11:H12"/>
    <mergeCell ref="A2:G2"/>
    <mergeCell ref="H2:M2"/>
    <mergeCell ref="A8:N8"/>
    <mergeCell ref="A9:M10"/>
    <mergeCell ref="E13:G13"/>
    <mergeCell ref="C13:C16"/>
    <mergeCell ref="E17:G17"/>
    <mergeCell ref="E16:G16"/>
    <mergeCell ref="E15:G15"/>
    <mergeCell ref="A36:A37"/>
    <mergeCell ref="B36:B37"/>
    <mergeCell ref="E34:G34"/>
    <mergeCell ref="A34:A35"/>
    <mergeCell ref="D34:D35"/>
    <mergeCell ref="E18:G18"/>
    <mergeCell ref="E19:G19"/>
    <mergeCell ref="E20:G20"/>
    <mergeCell ref="D17:D20"/>
    <mergeCell ref="C17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70"/>
  <sheetViews>
    <sheetView tabSelected="1" workbookViewId="0" topLeftCell="A11">
      <selection activeCell="B18" sqref="B18:B49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75">
      <c r="A1" s="69" t="s">
        <v>47</v>
      </c>
      <c r="B1" s="69"/>
      <c r="C1" s="69"/>
      <c r="D1" s="69"/>
      <c r="E1" s="69"/>
      <c r="F1" s="69"/>
      <c r="G1" s="69"/>
    </row>
    <row r="2" spans="1:13" ht="23.15" thickBot="1">
      <c r="A2" s="78" t="s">
        <v>33</v>
      </c>
      <c r="B2" s="78"/>
      <c r="C2" s="78"/>
      <c r="D2" s="78"/>
      <c r="E2" s="78"/>
      <c r="F2" s="78"/>
      <c r="G2" s="78"/>
      <c r="H2" s="79"/>
      <c r="I2" s="80"/>
      <c r="J2" s="80"/>
      <c r="K2" s="80"/>
      <c r="L2" s="80"/>
      <c r="M2" s="81"/>
    </row>
    <row r="3" spans="1:14" ht="70.3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45" t="s">
        <v>48</v>
      </c>
      <c r="B4" s="7">
        <f>SUM(H4:N4)</f>
        <v>5</v>
      </c>
      <c r="C4" s="5"/>
      <c r="D4" s="6"/>
      <c r="E4" s="6"/>
      <c r="F4" s="6"/>
      <c r="G4" s="6"/>
      <c r="H4" s="7">
        <v>5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</row>
    <row r="5" spans="1:14" ht="15">
      <c r="A5" s="45" t="s">
        <v>83</v>
      </c>
      <c r="B5" s="7">
        <f aca="true" t="shared" si="0" ref="B5:B12">SUM(H5:N5)</f>
        <v>4</v>
      </c>
      <c r="C5" s="5"/>
      <c r="D5" s="6"/>
      <c r="E5" s="6"/>
      <c r="F5" s="6"/>
      <c r="G5" s="6"/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ht="30">
      <c r="A6" s="45" t="s">
        <v>84</v>
      </c>
      <c r="B6" s="7">
        <f t="shared" si="0"/>
        <v>4</v>
      </c>
      <c r="C6" s="5"/>
      <c r="D6" s="6"/>
      <c r="E6" s="6"/>
      <c r="F6" s="6"/>
      <c r="G6" s="6"/>
      <c r="H6" s="7">
        <v>4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ht="15">
      <c r="A7" s="45" t="s">
        <v>85</v>
      </c>
      <c r="B7" s="7">
        <f t="shared" si="0"/>
        <v>4</v>
      </c>
      <c r="C7" s="5"/>
      <c r="D7" s="6"/>
      <c r="E7" s="6"/>
      <c r="F7" s="6"/>
      <c r="G7" s="6"/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15">
      <c r="A8" s="45" t="s">
        <v>86</v>
      </c>
      <c r="B8" s="7">
        <f t="shared" si="0"/>
        <v>5</v>
      </c>
      <c r="C8" s="5"/>
      <c r="D8" s="6"/>
      <c r="E8" s="6"/>
      <c r="F8" s="6"/>
      <c r="G8" s="6"/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">
      <c r="A9" s="45" t="s">
        <v>87</v>
      </c>
      <c r="B9" s="7">
        <f t="shared" si="0"/>
        <v>5</v>
      </c>
      <c r="C9" s="5"/>
      <c r="D9" s="6"/>
      <c r="E9" s="6"/>
      <c r="F9" s="6"/>
      <c r="G9" s="6"/>
      <c r="H9" s="7">
        <v>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">
      <c r="A10" s="45" t="s">
        <v>88</v>
      </c>
      <c r="B10" s="7">
        <f t="shared" si="0"/>
        <v>5</v>
      </c>
      <c r="C10" s="5"/>
      <c r="D10" s="6"/>
      <c r="E10" s="6"/>
      <c r="F10" s="6"/>
      <c r="G10" s="6"/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t="60">
      <c r="A11" s="45" t="s">
        <v>89</v>
      </c>
      <c r="B11" s="7">
        <f t="shared" si="0"/>
        <v>5</v>
      </c>
      <c r="C11" s="5"/>
      <c r="D11" s="6"/>
      <c r="E11" s="6"/>
      <c r="F11" s="6"/>
      <c r="G11" s="6"/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15">
      <c r="A12" s="45"/>
      <c r="B12" s="7">
        <f t="shared" si="0"/>
        <v>0</v>
      </c>
      <c r="C12" s="5"/>
      <c r="D12" s="6"/>
      <c r="E12" s="6"/>
      <c r="F12" s="6"/>
      <c r="G12" s="6"/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3" ht="22.85" customHeight="1">
      <c r="A14" s="84" t="s">
        <v>15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23.4" customHeight="1" thickBo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8" thickBot="1">
      <c r="A16" s="70" t="s">
        <v>16</v>
      </c>
      <c r="B16" s="72" t="s">
        <v>17</v>
      </c>
      <c r="C16" s="73"/>
      <c r="D16" s="67" t="s">
        <v>18</v>
      </c>
      <c r="E16" s="72" t="s">
        <v>19</v>
      </c>
      <c r="F16" s="76"/>
      <c r="G16" s="73"/>
      <c r="H16" s="67" t="s">
        <v>20</v>
      </c>
      <c r="I16" s="62" t="s">
        <v>21</v>
      </c>
      <c r="J16" s="63"/>
      <c r="K16" s="63"/>
      <c r="L16" s="63"/>
      <c r="M16" s="64"/>
    </row>
    <row r="17" spans="1:13" ht="53.15" thickBot="1">
      <c r="A17" s="71"/>
      <c r="B17" s="74"/>
      <c r="C17" s="75"/>
      <c r="D17" s="68"/>
      <c r="E17" s="74"/>
      <c r="F17" s="77"/>
      <c r="G17" s="75"/>
      <c r="H17" s="68"/>
      <c r="I17" s="11" t="s">
        <v>22</v>
      </c>
      <c r="J17" s="11" t="s">
        <v>23</v>
      </c>
      <c r="K17" s="11" t="s">
        <v>24</v>
      </c>
      <c r="L17" s="11" t="s">
        <v>25</v>
      </c>
      <c r="M17" s="12" t="s">
        <v>26</v>
      </c>
    </row>
    <row r="18" spans="1:13" ht="30.65" customHeight="1" thickBot="1">
      <c r="A18" s="104" t="s">
        <v>45</v>
      </c>
      <c r="B18" s="89" t="s">
        <v>49</v>
      </c>
      <c r="C18" s="99" t="str">
        <f>A4</f>
        <v xml:space="preserve">Ultrazvukový přístroj </v>
      </c>
      <c r="D18" s="100">
        <f>B4</f>
        <v>5</v>
      </c>
      <c r="E18" s="101" t="s">
        <v>27</v>
      </c>
      <c r="F18" s="102"/>
      <c r="G18" s="103"/>
      <c r="H18" s="15" t="s">
        <v>28</v>
      </c>
      <c r="I18" s="16"/>
      <c r="J18" s="16"/>
      <c r="K18" s="16"/>
      <c r="L18" s="17"/>
      <c r="M18" s="13"/>
    </row>
    <row r="19" spans="1:13" ht="28.85" customHeight="1" thickBot="1" thickTop="1">
      <c r="A19" s="106"/>
      <c r="B19" s="90"/>
      <c r="C19" s="58"/>
      <c r="D19" s="55"/>
      <c r="E19" s="48" t="s">
        <v>29</v>
      </c>
      <c r="F19" s="49"/>
      <c r="G19" s="50"/>
      <c r="H19" s="18" t="s">
        <v>30</v>
      </c>
      <c r="I19" s="19"/>
      <c r="J19" s="19"/>
      <c r="K19" s="19"/>
      <c r="L19" s="20"/>
      <c r="M19" s="14"/>
    </row>
    <row r="20" spans="1:13" ht="25.85" customHeight="1" thickBot="1" thickTop="1">
      <c r="A20" s="106"/>
      <c r="B20" s="90"/>
      <c r="C20" s="58"/>
      <c r="D20" s="55"/>
      <c r="E20" s="51" t="s">
        <v>31</v>
      </c>
      <c r="F20" s="52"/>
      <c r="G20" s="53"/>
      <c r="H20" s="18" t="s">
        <v>28</v>
      </c>
      <c r="I20" s="19"/>
      <c r="J20" s="19"/>
      <c r="K20" s="19"/>
      <c r="L20" s="20"/>
      <c r="M20" s="14"/>
    </row>
    <row r="21" spans="1:13" ht="30.65" customHeight="1" thickBot="1" thickTop="1">
      <c r="A21" s="106"/>
      <c r="B21" s="90"/>
      <c r="C21" s="59"/>
      <c r="D21" s="56"/>
      <c r="E21" s="48" t="s">
        <v>32</v>
      </c>
      <c r="F21" s="49"/>
      <c r="G21" s="50"/>
      <c r="H21" s="21" t="s">
        <v>28</v>
      </c>
      <c r="I21" s="19"/>
      <c r="J21" s="19"/>
      <c r="K21" s="19"/>
      <c r="L21" s="20"/>
      <c r="M21" s="14"/>
    </row>
    <row r="22" spans="1:13" ht="28.2" customHeight="1" thickBot="1" thickTop="1">
      <c r="A22" s="106"/>
      <c r="B22" s="90"/>
      <c r="C22" s="57" t="str">
        <f>A5</f>
        <v>konvexní abdominální sonda 2-5MHz</v>
      </c>
      <c r="D22" s="54">
        <f>B5</f>
        <v>4</v>
      </c>
      <c r="E22" s="48" t="s">
        <v>27</v>
      </c>
      <c r="F22" s="49"/>
      <c r="G22" s="50"/>
      <c r="H22" s="21" t="s">
        <v>28</v>
      </c>
      <c r="I22" s="19"/>
      <c r="J22" s="19"/>
      <c r="K22" s="19"/>
      <c r="L22" s="20"/>
      <c r="M22" s="14"/>
    </row>
    <row r="23" spans="1:13" ht="27.65" customHeight="1" thickBot="1" thickTop="1">
      <c r="A23" s="106"/>
      <c r="B23" s="90"/>
      <c r="C23" s="58"/>
      <c r="D23" s="55"/>
      <c r="E23" s="48" t="s">
        <v>29</v>
      </c>
      <c r="F23" s="49"/>
      <c r="G23" s="50"/>
      <c r="H23" s="21" t="s">
        <v>28</v>
      </c>
      <c r="I23" s="19"/>
      <c r="J23" s="19"/>
      <c r="K23" s="19"/>
      <c r="L23" s="20"/>
      <c r="M23" s="14"/>
    </row>
    <row r="24" spans="1:13" ht="32.4" customHeight="1" thickBot="1" thickTop="1">
      <c r="A24" s="106"/>
      <c r="B24" s="90"/>
      <c r="C24" s="58"/>
      <c r="D24" s="55"/>
      <c r="E24" s="51" t="s">
        <v>31</v>
      </c>
      <c r="F24" s="52"/>
      <c r="G24" s="53"/>
      <c r="H24" s="21" t="s">
        <v>28</v>
      </c>
      <c r="I24" s="19"/>
      <c r="J24" s="19"/>
      <c r="K24" s="19"/>
      <c r="L24" s="20"/>
      <c r="M24" s="14"/>
    </row>
    <row r="25" spans="1:13" ht="34.85" customHeight="1" thickBot="1" thickTop="1">
      <c r="A25" s="106"/>
      <c r="B25" s="90"/>
      <c r="C25" s="59"/>
      <c r="D25" s="56"/>
      <c r="E25" s="48" t="s">
        <v>32</v>
      </c>
      <c r="F25" s="49"/>
      <c r="G25" s="50"/>
      <c r="H25" s="21" t="s">
        <v>28</v>
      </c>
      <c r="I25" s="19"/>
      <c r="J25" s="19"/>
      <c r="K25" s="19"/>
      <c r="L25" s="20"/>
      <c r="M25" s="14"/>
    </row>
    <row r="26" spans="1:13" ht="25.85" customHeight="1" thickBot="1" thickTop="1">
      <c r="A26" s="106"/>
      <c r="B26" s="90"/>
      <c r="C26" s="57" t="str">
        <f>A6</f>
        <v>lineární sonda minimálně 3-16MHz, max. 40mm, min. 192 elementů</v>
      </c>
      <c r="D26" s="54">
        <f>B6</f>
        <v>4</v>
      </c>
      <c r="E26" s="48" t="s">
        <v>27</v>
      </c>
      <c r="F26" s="49"/>
      <c r="G26" s="50"/>
      <c r="H26" s="18" t="s">
        <v>28</v>
      </c>
      <c r="I26" s="19"/>
      <c r="J26" s="19"/>
      <c r="K26" s="19"/>
      <c r="L26" s="20"/>
      <c r="M26" s="14"/>
    </row>
    <row r="27" spans="1:13" ht="25.2" customHeight="1" thickBot="1" thickTop="1">
      <c r="A27" s="106"/>
      <c r="B27" s="90"/>
      <c r="C27" s="58"/>
      <c r="D27" s="55"/>
      <c r="E27" s="48" t="s">
        <v>29</v>
      </c>
      <c r="F27" s="49"/>
      <c r="G27" s="50"/>
      <c r="H27" s="18" t="s">
        <v>30</v>
      </c>
      <c r="I27" s="19"/>
      <c r="J27" s="19"/>
      <c r="K27" s="19"/>
      <c r="L27" s="20"/>
      <c r="M27" s="14"/>
    </row>
    <row r="28" spans="1:13" ht="30" customHeight="1" thickBot="1" thickTop="1">
      <c r="A28" s="106"/>
      <c r="B28" s="90"/>
      <c r="C28" s="58"/>
      <c r="D28" s="55"/>
      <c r="E28" s="51" t="s">
        <v>31</v>
      </c>
      <c r="F28" s="52"/>
      <c r="G28" s="53"/>
      <c r="H28" s="18" t="s">
        <v>28</v>
      </c>
      <c r="I28" s="19"/>
      <c r="J28" s="19"/>
      <c r="K28" s="19"/>
      <c r="L28" s="20"/>
      <c r="M28" s="14"/>
    </row>
    <row r="29" spans="1:13" ht="27" customHeight="1" thickBot="1" thickTop="1">
      <c r="A29" s="106"/>
      <c r="B29" s="90"/>
      <c r="C29" s="59"/>
      <c r="D29" s="56"/>
      <c r="E29" s="48" t="s">
        <v>32</v>
      </c>
      <c r="F29" s="49"/>
      <c r="G29" s="50"/>
      <c r="H29" s="21" t="s">
        <v>28</v>
      </c>
      <c r="I29" s="19"/>
      <c r="J29" s="19"/>
      <c r="K29" s="19"/>
      <c r="L29" s="20"/>
      <c r="M29" s="14"/>
    </row>
    <row r="30" spans="1:13" ht="25.85" customHeight="1" thickBot="1" thickTop="1">
      <c r="A30" s="106"/>
      <c r="B30" s="90"/>
      <c r="C30" s="57" t="str">
        <f>A7</f>
        <v>fázová sonda 2-4MHz</v>
      </c>
      <c r="D30" s="54">
        <f>B7</f>
        <v>4</v>
      </c>
      <c r="E30" s="48" t="s">
        <v>27</v>
      </c>
      <c r="F30" s="49"/>
      <c r="G30" s="50"/>
      <c r="H30" s="18" t="s">
        <v>28</v>
      </c>
      <c r="I30" s="19"/>
      <c r="J30" s="19"/>
      <c r="K30" s="19"/>
      <c r="L30" s="20"/>
      <c r="M30" s="14"/>
    </row>
    <row r="31" spans="1:13" ht="25.2" customHeight="1" thickBot="1" thickTop="1">
      <c r="A31" s="106"/>
      <c r="B31" s="90"/>
      <c r="C31" s="58"/>
      <c r="D31" s="55"/>
      <c r="E31" s="48" t="s">
        <v>29</v>
      </c>
      <c r="F31" s="49"/>
      <c r="G31" s="50"/>
      <c r="H31" s="18" t="s">
        <v>30</v>
      </c>
      <c r="I31" s="19"/>
      <c r="J31" s="19"/>
      <c r="K31" s="19"/>
      <c r="L31" s="20"/>
      <c r="M31" s="14"/>
    </row>
    <row r="32" spans="1:13" ht="30" customHeight="1" thickBot="1" thickTop="1">
      <c r="A32" s="106"/>
      <c r="B32" s="90"/>
      <c r="C32" s="58"/>
      <c r="D32" s="55"/>
      <c r="E32" s="51" t="s">
        <v>31</v>
      </c>
      <c r="F32" s="52"/>
      <c r="G32" s="53"/>
      <c r="H32" s="18" t="s">
        <v>28</v>
      </c>
      <c r="I32" s="19"/>
      <c r="J32" s="19"/>
      <c r="K32" s="19"/>
      <c r="L32" s="20"/>
      <c r="M32" s="14"/>
    </row>
    <row r="33" spans="1:13" ht="27" customHeight="1" thickBot="1" thickTop="1">
      <c r="A33" s="106"/>
      <c r="B33" s="90"/>
      <c r="C33" s="59"/>
      <c r="D33" s="56"/>
      <c r="E33" s="48" t="s">
        <v>32</v>
      </c>
      <c r="F33" s="49"/>
      <c r="G33" s="50"/>
      <c r="H33" s="21" t="s">
        <v>28</v>
      </c>
      <c r="I33" s="19"/>
      <c r="J33" s="19"/>
      <c r="K33" s="19"/>
      <c r="L33" s="20"/>
      <c r="M33" s="14"/>
    </row>
    <row r="34" spans="1:13" ht="25.85" customHeight="1" thickBot="1" thickTop="1">
      <c r="A34" s="106"/>
      <c r="B34" s="90"/>
      <c r="C34" s="57" t="str">
        <f>A8</f>
        <v>lineární sonda 3-16MHz</v>
      </c>
      <c r="D34" s="54">
        <f>B8</f>
        <v>5</v>
      </c>
      <c r="E34" s="48" t="s">
        <v>27</v>
      </c>
      <c r="F34" s="49"/>
      <c r="G34" s="50"/>
      <c r="H34" s="18" t="s">
        <v>28</v>
      </c>
      <c r="I34" s="19"/>
      <c r="J34" s="19"/>
      <c r="K34" s="19"/>
      <c r="L34" s="20"/>
      <c r="M34" s="14"/>
    </row>
    <row r="35" spans="1:13" ht="25.2" customHeight="1" thickBot="1" thickTop="1">
      <c r="A35" s="106"/>
      <c r="B35" s="90"/>
      <c r="C35" s="58"/>
      <c r="D35" s="55"/>
      <c r="E35" s="48" t="s">
        <v>29</v>
      </c>
      <c r="F35" s="49"/>
      <c r="G35" s="50"/>
      <c r="H35" s="18" t="s">
        <v>30</v>
      </c>
      <c r="I35" s="19"/>
      <c r="J35" s="19"/>
      <c r="K35" s="19"/>
      <c r="L35" s="20"/>
      <c r="M35" s="14"/>
    </row>
    <row r="36" spans="1:13" ht="30" customHeight="1" thickBot="1" thickTop="1">
      <c r="A36" s="106"/>
      <c r="B36" s="90"/>
      <c r="C36" s="58"/>
      <c r="D36" s="55"/>
      <c r="E36" s="51" t="s">
        <v>31</v>
      </c>
      <c r="F36" s="52"/>
      <c r="G36" s="53"/>
      <c r="H36" s="18" t="s">
        <v>28</v>
      </c>
      <c r="I36" s="19"/>
      <c r="J36" s="19"/>
      <c r="K36" s="19"/>
      <c r="L36" s="20"/>
      <c r="M36" s="14"/>
    </row>
    <row r="37" spans="1:13" ht="27" customHeight="1" thickBot="1" thickTop="1">
      <c r="A37" s="106"/>
      <c r="B37" s="90"/>
      <c r="C37" s="59"/>
      <c r="D37" s="56"/>
      <c r="E37" s="48" t="s">
        <v>32</v>
      </c>
      <c r="F37" s="49"/>
      <c r="G37" s="50"/>
      <c r="H37" s="21" t="s">
        <v>28</v>
      </c>
      <c r="I37" s="19"/>
      <c r="J37" s="19"/>
      <c r="K37" s="19"/>
      <c r="L37" s="20"/>
      <c r="M37" s="14"/>
    </row>
    <row r="38" spans="1:13" ht="25.85" customHeight="1" thickBot="1" thickTop="1">
      <c r="A38" s="106"/>
      <c r="B38" s="90"/>
      <c r="C38" s="57" t="str">
        <f>A9</f>
        <v>konvexní sonda rozsah 2-5MHz</v>
      </c>
      <c r="D38" s="57">
        <f>B9</f>
        <v>5</v>
      </c>
      <c r="E38" s="48" t="s">
        <v>27</v>
      </c>
      <c r="F38" s="49"/>
      <c r="G38" s="50"/>
      <c r="H38" s="18" t="s">
        <v>28</v>
      </c>
      <c r="I38" s="19"/>
      <c r="J38" s="19"/>
      <c r="K38" s="19"/>
      <c r="L38" s="20"/>
      <c r="M38" s="14"/>
    </row>
    <row r="39" spans="1:13" ht="25.2" customHeight="1" thickBot="1" thickTop="1">
      <c r="A39" s="106"/>
      <c r="B39" s="90"/>
      <c r="C39" s="58"/>
      <c r="D39" s="58"/>
      <c r="E39" s="48" t="s">
        <v>29</v>
      </c>
      <c r="F39" s="49"/>
      <c r="G39" s="50"/>
      <c r="H39" s="18" t="s">
        <v>30</v>
      </c>
      <c r="I39" s="19"/>
      <c r="J39" s="19"/>
      <c r="K39" s="19"/>
      <c r="L39" s="20"/>
      <c r="M39" s="14"/>
    </row>
    <row r="40" spans="1:13" ht="30" customHeight="1" thickBot="1" thickTop="1">
      <c r="A40" s="106"/>
      <c r="B40" s="90"/>
      <c r="C40" s="58"/>
      <c r="D40" s="58"/>
      <c r="E40" s="51" t="s">
        <v>31</v>
      </c>
      <c r="F40" s="52"/>
      <c r="G40" s="53"/>
      <c r="H40" s="18" t="s">
        <v>28</v>
      </c>
      <c r="I40" s="19"/>
      <c r="J40" s="19"/>
      <c r="K40" s="19"/>
      <c r="L40" s="20"/>
      <c r="M40" s="14"/>
    </row>
    <row r="41" spans="1:13" ht="27" customHeight="1" thickBot="1" thickTop="1">
      <c r="A41" s="106"/>
      <c r="B41" s="90"/>
      <c r="C41" s="59"/>
      <c r="D41" s="59"/>
      <c r="E41" s="48" t="s">
        <v>32</v>
      </c>
      <c r="F41" s="49"/>
      <c r="G41" s="50"/>
      <c r="H41" s="21" t="s">
        <v>28</v>
      </c>
      <c r="I41" s="19"/>
      <c r="J41" s="19"/>
      <c r="K41" s="19"/>
      <c r="L41" s="20"/>
      <c r="M41" s="14"/>
    </row>
    <row r="42" spans="1:13" ht="27" customHeight="1" thickBot="1" thickTop="1">
      <c r="A42" s="106"/>
      <c r="B42" s="90"/>
      <c r="C42" s="57" t="str">
        <f>A10</f>
        <v>kardiologická sonda rozsah 1-4MHz</v>
      </c>
      <c r="D42" s="57">
        <f>B10</f>
        <v>5</v>
      </c>
      <c r="E42" s="48" t="s">
        <v>27</v>
      </c>
      <c r="F42" s="49"/>
      <c r="G42" s="50"/>
      <c r="H42" s="18" t="s">
        <v>28</v>
      </c>
      <c r="I42" s="19"/>
      <c r="J42" s="19"/>
      <c r="K42" s="19"/>
      <c r="L42" s="20"/>
      <c r="M42" s="14"/>
    </row>
    <row r="43" spans="1:13" ht="27" customHeight="1" thickBot="1" thickTop="1">
      <c r="A43" s="106"/>
      <c r="B43" s="90"/>
      <c r="C43" s="58"/>
      <c r="D43" s="58"/>
      <c r="E43" s="48" t="s">
        <v>29</v>
      </c>
      <c r="F43" s="49"/>
      <c r="G43" s="50"/>
      <c r="H43" s="18" t="s">
        <v>30</v>
      </c>
      <c r="I43" s="19"/>
      <c r="J43" s="19"/>
      <c r="K43" s="19"/>
      <c r="L43" s="20"/>
      <c r="M43" s="14"/>
    </row>
    <row r="44" spans="1:13" ht="27" customHeight="1" thickBot="1" thickTop="1">
      <c r="A44" s="106"/>
      <c r="B44" s="90"/>
      <c r="C44" s="58"/>
      <c r="D44" s="58"/>
      <c r="E44" s="51" t="s">
        <v>31</v>
      </c>
      <c r="F44" s="52"/>
      <c r="G44" s="53"/>
      <c r="H44" s="18" t="s">
        <v>28</v>
      </c>
      <c r="I44" s="19"/>
      <c r="J44" s="19"/>
      <c r="K44" s="19"/>
      <c r="L44" s="20"/>
      <c r="M44" s="14"/>
    </row>
    <row r="45" spans="1:13" ht="27" customHeight="1" thickBot="1" thickTop="1">
      <c r="A45" s="106"/>
      <c r="B45" s="90"/>
      <c r="C45" s="59"/>
      <c r="D45" s="59"/>
      <c r="E45" s="48" t="s">
        <v>32</v>
      </c>
      <c r="F45" s="49"/>
      <c r="G45" s="50"/>
      <c r="H45" s="21" t="s">
        <v>28</v>
      </c>
      <c r="I45" s="19"/>
      <c r="J45" s="19"/>
      <c r="K45" s="19"/>
      <c r="L45" s="20"/>
      <c r="M45" s="14"/>
    </row>
    <row r="46" spans="1:13" ht="27" customHeight="1" thickBot="1" thickTop="1">
      <c r="A46" s="106"/>
      <c r="B46" s="90"/>
      <c r="C46" s="57" t="str">
        <f>A11</f>
        <v>bezdrátová duální sonda s integrovaným displejem, frekvenční rozsah
 min. 3,5 MHz - 10,0 MHz, min. 192 elementů, doppler – color, PW, PDI</v>
      </c>
      <c r="D46" s="57">
        <f>B11</f>
        <v>5</v>
      </c>
      <c r="E46" s="48" t="s">
        <v>27</v>
      </c>
      <c r="F46" s="49"/>
      <c r="G46" s="50"/>
      <c r="H46" s="18" t="s">
        <v>28</v>
      </c>
      <c r="I46" s="19"/>
      <c r="J46" s="19"/>
      <c r="K46" s="19"/>
      <c r="L46" s="20"/>
      <c r="M46" s="14"/>
    </row>
    <row r="47" spans="1:13" ht="27" customHeight="1" thickBot="1" thickTop="1">
      <c r="A47" s="106"/>
      <c r="B47" s="90"/>
      <c r="C47" s="58"/>
      <c r="D47" s="58"/>
      <c r="E47" s="48" t="s">
        <v>29</v>
      </c>
      <c r="F47" s="49"/>
      <c r="G47" s="50"/>
      <c r="H47" s="18" t="s">
        <v>30</v>
      </c>
      <c r="I47" s="19"/>
      <c r="J47" s="19"/>
      <c r="K47" s="19"/>
      <c r="L47" s="20"/>
      <c r="M47" s="14"/>
    </row>
    <row r="48" spans="1:13" ht="27" customHeight="1" thickBot="1" thickTop="1">
      <c r="A48" s="106"/>
      <c r="B48" s="90"/>
      <c r="C48" s="58"/>
      <c r="D48" s="58"/>
      <c r="E48" s="51" t="s">
        <v>31</v>
      </c>
      <c r="F48" s="52"/>
      <c r="G48" s="53"/>
      <c r="H48" s="18" t="s">
        <v>28</v>
      </c>
      <c r="I48" s="19"/>
      <c r="J48" s="19"/>
      <c r="K48" s="19"/>
      <c r="L48" s="20"/>
      <c r="M48" s="14"/>
    </row>
    <row r="49" spans="1:13" ht="27" customHeight="1" thickBot="1" thickTop="1">
      <c r="A49" s="106"/>
      <c r="B49" s="90"/>
      <c r="C49" s="59"/>
      <c r="D49" s="59"/>
      <c r="E49" s="48" t="s">
        <v>32</v>
      </c>
      <c r="F49" s="49"/>
      <c r="G49" s="50"/>
      <c r="H49" s="21" t="s">
        <v>28</v>
      </c>
      <c r="I49" s="19"/>
      <c r="J49" s="19"/>
      <c r="K49" s="19"/>
      <c r="L49" s="20"/>
      <c r="M49" s="14"/>
    </row>
    <row r="50" spans="1:8" ht="15" thickTop="1">
      <c r="A50" s="23" t="s">
        <v>35</v>
      </c>
      <c r="H50" s="22"/>
    </row>
    <row r="51" spans="1:8" ht="15">
      <c r="A51" s="23" t="s">
        <v>36</v>
      </c>
      <c r="H51" s="22"/>
    </row>
    <row r="52" ht="15.45">
      <c r="C52" s="10"/>
    </row>
    <row r="53" spans="1:7" ht="23.15" thickBot="1">
      <c r="A53" s="85" t="s">
        <v>37</v>
      </c>
      <c r="B53" s="85"/>
      <c r="C53" s="85"/>
      <c r="D53" s="85"/>
      <c r="E53" s="85"/>
      <c r="F53" s="85"/>
      <c r="G53" s="85"/>
    </row>
    <row r="54" spans="1:7" ht="18" thickBot="1">
      <c r="A54" s="65" t="s">
        <v>16</v>
      </c>
      <c r="B54" s="72" t="s">
        <v>17</v>
      </c>
      <c r="C54" s="73"/>
      <c r="D54" s="67" t="s">
        <v>38</v>
      </c>
      <c r="E54" s="62" t="s">
        <v>21</v>
      </c>
      <c r="F54" s="63"/>
      <c r="G54" s="64"/>
    </row>
    <row r="55" spans="1:7" ht="18" thickBot="1">
      <c r="A55" s="66"/>
      <c r="B55" s="74"/>
      <c r="C55" s="75"/>
      <c r="D55" s="68"/>
      <c r="E55" s="11" t="s">
        <v>39</v>
      </c>
      <c r="F55" s="11" t="s">
        <v>40</v>
      </c>
      <c r="G55" s="11" t="s">
        <v>41</v>
      </c>
    </row>
    <row r="56" spans="1:7" ht="49.85" customHeight="1" thickBot="1">
      <c r="A56" s="60" t="s">
        <v>45</v>
      </c>
      <c r="B56" s="60" t="s">
        <v>49</v>
      </c>
      <c r="C56" s="25" t="s">
        <v>66</v>
      </c>
      <c r="D56" s="26">
        <f>SUM(D18:D49)</f>
        <v>37</v>
      </c>
      <c r="E56" s="27"/>
      <c r="F56" s="32"/>
      <c r="G56" s="28"/>
    </row>
    <row r="57" spans="1:7" ht="45" customHeight="1" thickBot="1">
      <c r="A57" s="61"/>
      <c r="B57" s="61"/>
      <c r="C57" s="25" t="s">
        <v>42</v>
      </c>
      <c r="D57" s="24">
        <v>96</v>
      </c>
      <c r="E57" s="29"/>
      <c r="F57" s="31"/>
      <c r="G57" s="30"/>
    </row>
    <row r="58" spans="1:7" ht="18" thickBot="1">
      <c r="A58" s="92" t="s">
        <v>34</v>
      </c>
      <c r="B58" s="93"/>
      <c r="C58" s="93"/>
      <c r="D58" s="94"/>
      <c r="E58" s="34"/>
      <c r="F58" s="34"/>
      <c r="G58" s="33"/>
    </row>
    <row r="60" spans="1:3" ht="15.45">
      <c r="A60" s="10" t="s">
        <v>14</v>
      </c>
      <c r="B60" s="10"/>
      <c r="C60" s="10"/>
    </row>
    <row r="63" spans="1:3" ht="15.45">
      <c r="A63" s="1"/>
      <c r="B63" s="1"/>
      <c r="C63" s="1"/>
    </row>
    <row r="64" spans="1:3" ht="15.45">
      <c r="A64" s="2"/>
      <c r="B64" s="2"/>
      <c r="C64" s="2"/>
    </row>
    <row r="65" spans="1:3" ht="15.45">
      <c r="A65" s="1"/>
      <c r="B65" s="1"/>
      <c r="C65" s="1"/>
    </row>
    <row r="66" spans="1:3" ht="15.45">
      <c r="A66" s="1"/>
      <c r="B66" s="1"/>
      <c r="C66" s="1"/>
    </row>
    <row r="67" spans="1:3" ht="15.45">
      <c r="A67" s="1"/>
      <c r="B67" s="1"/>
      <c r="C67" s="1"/>
    </row>
    <row r="68" spans="1:3" ht="15.45">
      <c r="A68" s="1"/>
      <c r="B68" s="1"/>
      <c r="C68" s="1"/>
    </row>
    <row r="69" spans="1:3" ht="15.45">
      <c r="A69" s="1"/>
      <c r="B69" s="1"/>
      <c r="C69" s="1"/>
    </row>
    <row r="70" ht="15.45">
      <c r="A70" s="1"/>
    </row>
  </sheetData>
  <mergeCells count="69">
    <mergeCell ref="E46:G46"/>
    <mergeCell ref="E47:G47"/>
    <mergeCell ref="E48:G48"/>
    <mergeCell ref="E49:G49"/>
    <mergeCell ref="A18:A49"/>
    <mergeCell ref="B18:B49"/>
    <mergeCell ref="E42:G42"/>
    <mergeCell ref="E43:G43"/>
    <mergeCell ref="E44:G44"/>
    <mergeCell ref="E45:G45"/>
    <mergeCell ref="I16:M16"/>
    <mergeCell ref="C18:C21"/>
    <mergeCell ref="D18:D21"/>
    <mergeCell ref="E18:G18"/>
    <mergeCell ref="A16:A17"/>
    <mergeCell ref="B16:C17"/>
    <mergeCell ref="D16:D17"/>
    <mergeCell ref="E16:G17"/>
    <mergeCell ref="H16:H17"/>
    <mergeCell ref="E19:G19"/>
    <mergeCell ref="E20:G20"/>
    <mergeCell ref="E21:G21"/>
    <mergeCell ref="A1:G1"/>
    <mergeCell ref="A2:G2"/>
    <mergeCell ref="H2:M2"/>
    <mergeCell ref="A13:N13"/>
    <mergeCell ref="A14:M15"/>
    <mergeCell ref="E27:G27"/>
    <mergeCell ref="A53:G53"/>
    <mergeCell ref="A54:A55"/>
    <mergeCell ref="B54:C55"/>
    <mergeCell ref="D54:D55"/>
    <mergeCell ref="E28:G28"/>
    <mergeCell ref="E29:G29"/>
    <mergeCell ref="E38:G38"/>
    <mergeCell ref="E39:G39"/>
    <mergeCell ref="E54:G54"/>
    <mergeCell ref="E41:G41"/>
    <mergeCell ref="E34:G34"/>
    <mergeCell ref="E35:G35"/>
    <mergeCell ref="E36:G36"/>
    <mergeCell ref="E37:G37"/>
    <mergeCell ref="D42:D45"/>
    <mergeCell ref="E22:G22"/>
    <mergeCell ref="E23:G23"/>
    <mergeCell ref="E24:G24"/>
    <mergeCell ref="E25:G25"/>
    <mergeCell ref="E26:G26"/>
    <mergeCell ref="E40:G40"/>
    <mergeCell ref="C30:C33"/>
    <mergeCell ref="D30:D33"/>
    <mergeCell ref="E30:G30"/>
    <mergeCell ref="E31:G31"/>
    <mergeCell ref="E32:G32"/>
    <mergeCell ref="E33:G33"/>
    <mergeCell ref="C34:C37"/>
    <mergeCell ref="D34:D37"/>
    <mergeCell ref="A56:A57"/>
    <mergeCell ref="B56:B57"/>
    <mergeCell ref="A58:D58"/>
    <mergeCell ref="C38:C41"/>
    <mergeCell ref="D38:D41"/>
    <mergeCell ref="C26:C29"/>
    <mergeCell ref="D26:D29"/>
    <mergeCell ref="C22:C25"/>
    <mergeCell ref="D22:D25"/>
    <mergeCell ref="C42:C45"/>
    <mergeCell ref="C46:C49"/>
    <mergeCell ref="D46:D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9"/>
  <sheetViews>
    <sheetView zoomScale="74" zoomScaleNormal="74" workbookViewId="0" topLeftCell="A1">
      <selection activeCell="N5" sqref="N5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75">
      <c r="A1" s="69" t="s">
        <v>50</v>
      </c>
      <c r="B1" s="69"/>
      <c r="C1" s="69"/>
      <c r="D1" s="69"/>
      <c r="E1" s="69"/>
      <c r="F1" s="69"/>
      <c r="G1" s="69"/>
    </row>
    <row r="2" spans="1:13" ht="23.15" thickBot="1">
      <c r="A2" s="78" t="s">
        <v>33</v>
      </c>
      <c r="B2" s="78"/>
      <c r="C2" s="78"/>
      <c r="D2" s="78"/>
      <c r="E2" s="78"/>
      <c r="F2" s="78"/>
      <c r="G2" s="78"/>
      <c r="H2" s="79"/>
      <c r="I2" s="80"/>
      <c r="J2" s="80"/>
      <c r="K2" s="80"/>
      <c r="L2" s="80"/>
      <c r="M2" s="81"/>
    </row>
    <row r="3" spans="1:14" ht="70.3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45" t="s">
        <v>48</v>
      </c>
      <c r="B4" s="7">
        <f>SUM(H4:N4)</f>
        <v>7</v>
      </c>
      <c r="C4" s="5"/>
      <c r="D4" s="6"/>
      <c r="E4" s="6"/>
      <c r="F4" s="6"/>
      <c r="G4" s="6"/>
      <c r="H4" s="7">
        <v>2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4</v>
      </c>
    </row>
    <row r="5" spans="1:14" ht="15">
      <c r="A5" s="45" t="s">
        <v>67</v>
      </c>
      <c r="B5" s="7">
        <f aca="true" t="shared" si="0" ref="B5:B11">SUM(H5:N5)</f>
        <v>5</v>
      </c>
      <c r="C5" s="5"/>
      <c r="D5" s="6"/>
      <c r="E5" s="6"/>
      <c r="F5" s="6"/>
      <c r="G5" s="6"/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4</v>
      </c>
    </row>
    <row r="6" spans="1:14" ht="15">
      <c r="A6" s="45" t="s">
        <v>68</v>
      </c>
      <c r="B6" s="7">
        <f t="shared" si="0"/>
        <v>5</v>
      </c>
      <c r="C6" s="5"/>
      <c r="D6" s="6"/>
      <c r="E6" s="6"/>
      <c r="F6" s="6"/>
      <c r="G6" s="6"/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3</v>
      </c>
    </row>
    <row r="7" spans="1:14" ht="15">
      <c r="A7" s="45" t="s">
        <v>69</v>
      </c>
      <c r="B7" s="7">
        <f t="shared" si="0"/>
        <v>1</v>
      </c>
      <c r="C7" s="5"/>
      <c r="D7" s="6"/>
      <c r="E7" s="6"/>
      <c r="F7" s="6"/>
      <c r="G7" s="6"/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</row>
    <row r="8" spans="1:14" ht="15">
      <c r="A8" s="45" t="s">
        <v>71</v>
      </c>
      <c r="B8" s="7">
        <f t="shared" si="0"/>
        <v>2</v>
      </c>
      <c r="C8" s="5"/>
      <c r="D8" s="6"/>
      <c r="E8" s="6"/>
      <c r="F8" s="6"/>
      <c r="G8" s="6"/>
      <c r="H8" s="7">
        <v>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">
      <c r="A9" s="45" t="s">
        <v>72</v>
      </c>
      <c r="B9" s="7">
        <f t="shared" si="0"/>
        <v>3</v>
      </c>
      <c r="C9" s="5"/>
      <c r="D9" s="6"/>
      <c r="E9" s="6"/>
      <c r="F9" s="6"/>
      <c r="G9" s="6"/>
      <c r="H9" s="7">
        <v>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">
      <c r="A10" s="45" t="s">
        <v>73</v>
      </c>
      <c r="B10" s="7">
        <f t="shared" si="0"/>
        <v>2</v>
      </c>
      <c r="C10" s="5"/>
      <c r="D10" s="6"/>
      <c r="E10" s="6"/>
      <c r="F10" s="6"/>
      <c r="G10" s="6"/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t="15">
      <c r="A11" s="45" t="s">
        <v>70</v>
      </c>
      <c r="B11" s="7">
        <f t="shared" si="0"/>
        <v>2</v>
      </c>
      <c r="C11" s="5"/>
      <c r="D11" s="6"/>
      <c r="E11" s="6"/>
      <c r="F11" s="6"/>
      <c r="G11" s="6"/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</row>
    <row r="12" spans="1:14" ht="1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3" ht="22.85" customHeight="1">
      <c r="A13" s="84" t="s">
        <v>15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ht="23.4" customHeight="1" thickBo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8" thickBot="1">
      <c r="A15" s="70" t="s">
        <v>16</v>
      </c>
      <c r="B15" s="72" t="s">
        <v>17</v>
      </c>
      <c r="C15" s="73"/>
      <c r="D15" s="67" t="s">
        <v>18</v>
      </c>
      <c r="E15" s="72" t="s">
        <v>19</v>
      </c>
      <c r="F15" s="76"/>
      <c r="G15" s="73"/>
      <c r="H15" s="67" t="s">
        <v>20</v>
      </c>
      <c r="I15" s="62" t="s">
        <v>21</v>
      </c>
      <c r="J15" s="63"/>
      <c r="K15" s="63"/>
      <c r="L15" s="63"/>
      <c r="M15" s="64"/>
    </row>
    <row r="16" spans="1:13" ht="53.15" thickBot="1">
      <c r="A16" s="71"/>
      <c r="B16" s="74"/>
      <c r="C16" s="75"/>
      <c r="D16" s="68"/>
      <c r="E16" s="74"/>
      <c r="F16" s="77"/>
      <c r="G16" s="75"/>
      <c r="H16" s="68"/>
      <c r="I16" s="11" t="s">
        <v>22</v>
      </c>
      <c r="J16" s="11" t="s">
        <v>23</v>
      </c>
      <c r="K16" s="11" t="s">
        <v>24</v>
      </c>
      <c r="L16" s="11" t="s">
        <v>25</v>
      </c>
      <c r="M16" s="12" t="s">
        <v>26</v>
      </c>
    </row>
    <row r="17" spans="1:13" ht="30.65" customHeight="1" thickBot="1">
      <c r="A17" s="104" t="s">
        <v>45</v>
      </c>
      <c r="B17" s="89" t="s">
        <v>51</v>
      </c>
      <c r="C17" s="99" t="str">
        <f>A4</f>
        <v xml:space="preserve">Ultrazvukový přístroj </v>
      </c>
      <c r="D17" s="99">
        <f>B4</f>
        <v>7</v>
      </c>
      <c r="E17" s="101" t="s">
        <v>27</v>
      </c>
      <c r="F17" s="102"/>
      <c r="G17" s="103"/>
      <c r="H17" s="15" t="s">
        <v>28</v>
      </c>
      <c r="I17" s="16"/>
      <c r="J17" s="16"/>
      <c r="K17" s="16"/>
      <c r="L17" s="17"/>
      <c r="M17" s="13"/>
    </row>
    <row r="18" spans="1:13" ht="28.85" customHeight="1" thickBot="1" thickTop="1">
      <c r="A18" s="105"/>
      <c r="B18" s="90"/>
      <c r="C18" s="58"/>
      <c r="D18" s="58"/>
      <c r="E18" s="48" t="s">
        <v>29</v>
      </c>
      <c r="F18" s="49"/>
      <c r="G18" s="50"/>
      <c r="H18" s="18" t="s">
        <v>30</v>
      </c>
      <c r="I18" s="19"/>
      <c r="J18" s="19"/>
      <c r="K18" s="19"/>
      <c r="L18" s="20"/>
      <c r="M18" s="14"/>
    </row>
    <row r="19" spans="1:13" ht="25.85" customHeight="1" thickBot="1" thickTop="1">
      <c r="A19" s="105"/>
      <c r="B19" s="90"/>
      <c r="C19" s="58"/>
      <c r="D19" s="58"/>
      <c r="E19" s="51" t="s">
        <v>31</v>
      </c>
      <c r="F19" s="52"/>
      <c r="G19" s="53"/>
      <c r="H19" s="18" t="s">
        <v>28</v>
      </c>
      <c r="I19" s="19"/>
      <c r="J19" s="19"/>
      <c r="K19" s="19"/>
      <c r="L19" s="20"/>
      <c r="M19" s="14"/>
    </row>
    <row r="20" spans="1:13" ht="30.65" customHeight="1" thickBot="1" thickTop="1">
      <c r="A20" s="105"/>
      <c r="B20" s="90"/>
      <c r="C20" s="59"/>
      <c r="D20" s="59"/>
      <c r="E20" s="48" t="s">
        <v>32</v>
      </c>
      <c r="F20" s="49"/>
      <c r="G20" s="50"/>
      <c r="H20" s="21" t="s">
        <v>28</v>
      </c>
      <c r="I20" s="19"/>
      <c r="J20" s="19"/>
      <c r="K20" s="19"/>
      <c r="L20" s="20"/>
      <c r="M20" s="14"/>
    </row>
    <row r="21" spans="1:13" ht="28.2" customHeight="1" thickBot="1" thickTop="1">
      <c r="A21" s="105"/>
      <c r="B21" s="90"/>
      <c r="C21" s="57" t="str">
        <f>A5</f>
        <v>Konvexní sonda</v>
      </c>
      <c r="D21" s="57">
        <f>B5</f>
        <v>5</v>
      </c>
      <c r="E21" s="48" t="s">
        <v>27</v>
      </c>
      <c r="F21" s="49"/>
      <c r="G21" s="50"/>
      <c r="H21" s="21" t="s">
        <v>28</v>
      </c>
      <c r="I21" s="19"/>
      <c r="J21" s="19"/>
      <c r="K21" s="19"/>
      <c r="L21" s="20"/>
      <c r="M21" s="14"/>
    </row>
    <row r="22" spans="1:13" ht="27.65" customHeight="1" thickBot="1" thickTop="1">
      <c r="A22" s="105"/>
      <c r="B22" s="90"/>
      <c r="C22" s="58"/>
      <c r="D22" s="58"/>
      <c r="E22" s="48" t="s">
        <v>29</v>
      </c>
      <c r="F22" s="49"/>
      <c r="G22" s="50"/>
      <c r="H22" s="21" t="s">
        <v>28</v>
      </c>
      <c r="I22" s="19"/>
      <c r="J22" s="19"/>
      <c r="K22" s="19"/>
      <c r="L22" s="20"/>
      <c r="M22" s="14"/>
    </row>
    <row r="23" spans="1:13" ht="32.4" customHeight="1" thickBot="1" thickTop="1">
      <c r="A23" s="105"/>
      <c r="B23" s="90"/>
      <c r="C23" s="58"/>
      <c r="D23" s="58"/>
      <c r="E23" s="51" t="s">
        <v>31</v>
      </c>
      <c r="F23" s="52"/>
      <c r="G23" s="53"/>
      <c r="H23" s="21" t="s">
        <v>28</v>
      </c>
      <c r="I23" s="19"/>
      <c r="J23" s="19"/>
      <c r="K23" s="19"/>
      <c r="L23" s="20"/>
      <c r="M23" s="14"/>
    </row>
    <row r="24" spans="1:13" ht="34.85" customHeight="1" thickBot="1" thickTop="1">
      <c r="A24" s="105"/>
      <c r="B24" s="90"/>
      <c r="C24" s="59"/>
      <c r="D24" s="59"/>
      <c r="E24" s="48" t="s">
        <v>32</v>
      </c>
      <c r="F24" s="49"/>
      <c r="G24" s="50"/>
      <c r="H24" s="21" t="s">
        <v>28</v>
      </c>
      <c r="I24" s="19"/>
      <c r="J24" s="19"/>
      <c r="K24" s="19"/>
      <c r="L24" s="20"/>
      <c r="M24" s="14"/>
    </row>
    <row r="25" spans="1:13" ht="25.85" customHeight="1" thickBot="1" thickTop="1">
      <c r="A25" s="105"/>
      <c r="B25" s="90"/>
      <c r="C25" s="57" t="str">
        <f>A6</f>
        <v xml:space="preserve">Lineární sonda </v>
      </c>
      <c r="D25" s="57">
        <f>B6</f>
        <v>5</v>
      </c>
      <c r="E25" s="48" t="s">
        <v>27</v>
      </c>
      <c r="F25" s="49"/>
      <c r="G25" s="50"/>
      <c r="H25" s="18" t="s">
        <v>28</v>
      </c>
      <c r="I25" s="19"/>
      <c r="J25" s="19"/>
      <c r="K25" s="19"/>
      <c r="L25" s="20"/>
      <c r="M25" s="14"/>
    </row>
    <row r="26" spans="1:13" ht="25.2" customHeight="1" thickBot="1" thickTop="1">
      <c r="A26" s="105"/>
      <c r="B26" s="90"/>
      <c r="C26" s="58"/>
      <c r="D26" s="58"/>
      <c r="E26" s="48" t="s">
        <v>29</v>
      </c>
      <c r="F26" s="49"/>
      <c r="G26" s="50"/>
      <c r="H26" s="18" t="s">
        <v>30</v>
      </c>
      <c r="I26" s="19"/>
      <c r="J26" s="19"/>
      <c r="K26" s="19"/>
      <c r="L26" s="20"/>
      <c r="M26" s="14"/>
    </row>
    <row r="27" spans="1:13" ht="30" customHeight="1" thickBot="1" thickTop="1">
      <c r="A27" s="105"/>
      <c r="B27" s="90"/>
      <c r="C27" s="58"/>
      <c r="D27" s="58"/>
      <c r="E27" s="51" t="s">
        <v>31</v>
      </c>
      <c r="F27" s="52"/>
      <c r="G27" s="53"/>
      <c r="H27" s="18" t="s">
        <v>28</v>
      </c>
      <c r="I27" s="19"/>
      <c r="J27" s="19"/>
      <c r="K27" s="19"/>
      <c r="L27" s="20"/>
      <c r="M27" s="14"/>
    </row>
    <row r="28" spans="1:13" ht="27" customHeight="1" thickBot="1" thickTop="1">
      <c r="A28" s="105"/>
      <c r="B28" s="90"/>
      <c r="C28" s="59"/>
      <c r="D28" s="59"/>
      <c r="E28" s="48" t="s">
        <v>32</v>
      </c>
      <c r="F28" s="49"/>
      <c r="G28" s="50"/>
      <c r="H28" s="21" t="s">
        <v>28</v>
      </c>
      <c r="I28" s="19"/>
      <c r="J28" s="19"/>
      <c r="K28" s="19"/>
      <c r="L28" s="20"/>
      <c r="M28" s="14"/>
    </row>
    <row r="29" spans="1:13" ht="25.85" customHeight="1" thickBot="1" thickTop="1">
      <c r="A29" s="105"/>
      <c r="B29" s="90"/>
      <c r="C29" s="57" t="str">
        <f>A7</f>
        <v xml:space="preserve">Peroperační sonda </v>
      </c>
      <c r="D29" s="57">
        <f>B7</f>
        <v>1</v>
      </c>
      <c r="E29" s="48" t="s">
        <v>27</v>
      </c>
      <c r="F29" s="49"/>
      <c r="G29" s="50"/>
      <c r="H29" s="18" t="s">
        <v>28</v>
      </c>
      <c r="I29" s="19"/>
      <c r="J29" s="19"/>
      <c r="K29" s="19"/>
      <c r="L29" s="20"/>
      <c r="M29" s="14"/>
    </row>
    <row r="30" spans="1:13" ht="25.2" customHeight="1" thickBot="1" thickTop="1">
      <c r="A30" s="105"/>
      <c r="B30" s="90"/>
      <c r="C30" s="58"/>
      <c r="D30" s="58"/>
      <c r="E30" s="48" t="s">
        <v>29</v>
      </c>
      <c r="F30" s="49"/>
      <c r="G30" s="50"/>
      <c r="H30" s="18" t="s">
        <v>30</v>
      </c>
      <c r="I30" s="19"/>
      <c r="J30" s="19"/>
      <c r="K30" s="19"/>
      <c r="L30" s="20"/>
      <c r="M30" s="14"/>
    </row>
    <row r="31" spans="1:13" ht="30" customHeight="1" thickBot="1" thickTop="1">
      <c r="A31" s="105"/>
      <c r="B31" s="90"/>
      <c r="C31" s="58"/>
      <c r="D31" s="58"/>
      <c r="E31" s="51" t="s">
        <v>31</v>
      </c>
      <c r="F31" s="52"/>
      <c r="G31" s="53"/>
      <c r="H31" s="18" t="s">
        <v>28</v>
      </c>
      <c r="I31" s="19"/>
      <c r="J31" s="19"/>
      <c r="K31" s="19"/>
      <c r="L31" s="20"/>
      <c r="M31" s="14"/>
    </row>
    <row r="32" spans="1:13" ht="27" customHeight="1" thickBot="1" thickTop="1">
      <c r="A32" s="105"/>
      <c r="B32" s="90"/>
      <c r="C32" s="59"/>
      <c r="D32" s="59"/>
      <c r="E32" s="48" t="s">
        <v>32</v>
      </c>
      <c r="F32" s="49"/>
      <c r="G32" s="50"/>
      <c r="H32" s="21" t="s">
        <v>28</v>
      </c>
      <c r="I32" s="19"/>
      <c r="J32" s="19"/>
      <c r="K32" s="19"/>
      <c r="L32" s="20"/>
      <c r="M32" s="14"/>
    </row>
    <row r="33" spans="1:13" ht="25.85" customHeight="1" thickBot="1" thickTop="1">
      <c r="A33" s="105"/>
      <c r="B33" s="90"/>
      <c r="C33" s="57" t="str">
        <f>A8</f>
        <v xml:space="preserve">Konvexní matrixová </v>
      </c>
      <c r="D33" s="57">
        <f>B8</f>
        <v>2</v>
      </c>
      <c r="E33" s="48" t="s">
        <v>27</v>
      </c>
      <c r="F33" s="49"/>
      <c r="G33" s="50"/>
      <c r="H33" s="18" t="s">
        <v>28</v>
      </c>
      <c r="I33" s="19"/>
      <c r="J33" s="19"/>
      <c r="K33" s="19"/>
      <c r="L33" s="20"/>
      <c r="M33" s="14"/>
    </row>
    <row r="34" spans="1:13" ht="25.2" customHeight="1" thickBot="1" thickTop="1">
      <c r="A34" s="105"/>
      <c r="B34" s="90"/>
      <c r="C34" s="58"/>
      <c r="D34" s="58"/>
      <c r="E34" s="48" t="s">
        <v>29</v>
      </c>
      <c r="F34" s="49"/>
      <c r="G34" s="50"/>
      <c r="H34" s="18" t="s">
        <v>30</v>
      </c>
      <c r="I34" s="19"/>
      <c r="J34" s="19"/>
      <c r="K34" s="19"/>
      <c r="L34" s="20"/>
      <c r="M34" s="14"/>
    </row>
    <row r="35" spans="1:13" ht="30" customHeight="1" thickBot="1" thickTop="1">
      <c r="A35" s="105"/>
      <c r="B35" s="90"/>
      <c r="C35" s="58"/>
      <c r="D35" s="58"/>
      <c r="E35" s="51" t="s">
        <v>31</v>
      </c>
      <c r="F35" s="52"/>
      <c r="G35" s="53"/>
      <c r="H35" s="18" t="s">
        <v>28</v>
      </c>
      <c r="I35" s="19"/>
      <c r="J35" s="19"/>
      <c r="K35" s="19"/>
      <c r="L35" s="20"/>
      <c r="M35" s="14"/>
    </row>
    <row r="36" spans="1:13" ht="27" customHeight="1" thickBot="1" thickTop="1">
      <c r="A36" s="105"/>
      <c r="B36" s="90"/>
      <c r="C36" s="59"/>
      <c r="D36" s="59"/>
      <c r="E36" s="48" t="s">
        <v>32</v>
      </c>
      <c r="F36" s="49"/>
      <c r="G36" s="50"/>
      <c r="H36" s="21" t="s">
        <v>28</v>
      </c>
      <c r="I36" s="19"/>
      <c r="J36" s="19"/>
      <c r="K36" s="19"/>
      <c r="L36" s="20"/>
      <c r="M36" s="14"/>
    </row>
    <row r="37" spans="1:13" ht="27" customHeight="1" thickBot="1" thickTop="1">
      <c r="A37" s="105"/>
      <c r="B37" s="90"/>
      <c r="C37" s="57" t="str">
        <f>A9</f>
        <v xml:space="preserve">Lineární matrixová </v>
      </c>
      <c r="D37" s="57">
        <f>B9</f>
        <v>3</v>
      </c>
      <c r="E37" s="48" t="s">
        <v>27</v>
      </c>
      <c r="F37" s="49"/>
      <c r="G37" s="50"/>
      <c r="H37" s="18" t="s">
        <v>28</v>
      </c>
      <c r="I37" s="19"/>
      <c r="J37" s="19"/>
      <c r="K37" s="19"/>
      <c r="L37" s="20"/>
      <c r="M37" s="14"/>
    </row>
    <row r="38" spans="1:13" ht="27" customHeight="1" thickBot="1" thickTop="1">
      <c r="A38" s="105"/>
      <c r="B38" s="90"/>
      <c r="C38" s="58"/>
      <c r="D38" s="58"/>
      <c r="E38" s="48" t="s">
        <v>29</v>
      </c>
      <c r="F38" s="49"/>
      <c r="G38" s="50"/>
      <c r="H38" s="18" t="s">
        <v>30</v>
      </c>
      <c r="I38" s="19"/>
      <c r="J38" s="19"/>
      <c r="K38" s="19"/>
      <c r="L38" s="20"/>
      <c r="M38" s="14"/>
    </row>
    <row r="39" spans="1:13" ht="27" customHeight="1" thickBot="1" thickTop="1">
      <c r="A39" s="105"/>
      <c r="B39" s="90"/>
      <c r="C39" s="58"/>
      <c r="D39" s="58"/>
      <c r="E39" s="51" t="s">
        <v>31</v>
      </c>
      <c r="F39" s="52"/>
      <c r="G39" s="53"/>
      <c r="H39" s="18" t="s">
        <v>28</v>
      </c>
      <c r="I39" s="19"/>
      <c r="J39" s="19"/>
      <c r="K39" s="19"/>
      <c r="L39" s="20"/>
      <c r="M39" s="14"/>
    </row>
    <row r="40" spans="1:13" ht="27" customHeight="1" thickBot="1" thickTop="1">
      <c r="A40" s="105"/>
      <c r="B40" s="90"/>
      <c r="C40" s="59"/>
      <c r="D40" s="59"/>
      <c r="E40" s="48" t="s">
        <v>32</v>
      </c>
      <c r="F40" s="49"/>
      <c r="G40" s="50"/>
      <c r="H40" s="21" t="s">
        <v>28</v>
      </c>
      <c r="I40" s="19"/>
      <c r="J40" s="19"/>
      <c r="K40" s="19"/>
      <c r="L40" s="20"/>
      <c r="M40" s="14"/>
    </row>
    <row r="41" spans="1:13" ht="27" customHeight="1" thickBot="1" thickTop="1">
      <c r="A41" s="105"/>
      <c r="B41" s="90"/>
      <c r="C41" s="57" t="str">
        <f>A10</f>
        <v xml:space="preserve">Sektorová sonda </v>
      </c>
      <c r="D41" s="57">
        <f>B10</f>
        <v>2</v>
      </c>
      <c r="E41" s="48" t="s">
        <v>27</v>
      </c>
      <c r="F41" s="49"/>
      <c r="G41" s="50"/>
      <c r="H41" s="18" t="s">
        <v>28</v>
      </c>
      <c r="I41" s="19"/>
      <c r="J41" s="19"/>
      <c r="K41" s="19"/>
      <c r="L41" s="20"/>
      <c r="M41" s="14"/>
    </row>
    <row r="42" spans="1:13" ht="27" customHeight="1" thickBot="1" thickTop="1">
      <c r="A42" s="105"/>
      <c r="B42" s="90"/>
      <c r="C42" s="58"/>
      <c r="D42" s="58"/>
      <c r="E42" s="48" t="s">
        <v>29</v>
      </c>
      <c r="F42" s="49"/>
      <c r="G42" s="50"/>
      <c r="H42" s="18" t="s">
        <v>30</v>
      </c>
      <c r="I42" s="19"/>
      <c r="J42" s="19"/>
      <c r="K42" s="19"/>
      <c r="L42" s="20"/>
      <c r="M42" s="14"/>
    </row>
    <row r="43" spans="1:13" ht="27" customHeight="1" thickBot="1" thickTop="1">
      <c r="A43" s="105"/>
      <c r="B43" s="90"/>
      <c r="C43" s="58"/>
      <c r="D43" s="58"/>
      <c r="E43" s="51" t="s">
        <v>31</v>
      </c>
      <c r="F43" s="52"/>
      <c r="G43" s="53"/>
      <c r="H43" s="18" t="s">
        <v>28</v>
      </c>
      <c r="I43" s="19"/>
      <c r="J43" s="19"/>
      <c r="K43" s="19"/>
      <c r="L43" s="20"/>
      <c r="M43" s="14"/>
    </row>
    <row r="44" spans="1:13" ht="27" customHeight="1" thickBot="1" thickTop="1">
      <c r="A44" s="105"/>
      <c r="B44" s="90"/>
      <c r="C44" s="59"/>
      <c r="D44" s="59"/>
      <c r="E44" s="48" t="s">
        <v>32</v>
      </c>
      <c r="F44" s="49"/>
      <c r="G44" s="50"/>
      <c r="H44" s="21" t="s">
        <v>28</v>
      </c>
      <c r="I44" s="19"/>
      <c r="J44" s="19"/>
      <c r="K44" s="19"/>
      <c r="L44" s="20"/>
      <c r="M44" s="14"/>
    </row>
    <row r="45" spans="1:13" ht="27" customHeight="1" thickBot="1" thickTop="1">
      <c r="A45" s="105"/>
      <c r="B45" s="90"/>
      <c r="C45" s="57" t="str">
        <f>A11</f>
        <v xml:space="preserve">Mikrokonvexní sonda </v>
      </c>
      <c r="D45" s="57">
        <f>B11</f>
        <v>2</v>
      </c>
      <c r="E45" s="48" t="s">
        <v>27</v>
      </c>
      <c r="F45" s="49"/>
      <c r="G45" s="50"/>
      <c r="H45" s="18" t="s">
        <v>28</v>
      </c>
      <c r="I45" s="19"/>
      <c r="J45" s="19"/>
      <c r="K45" s="19"/>
      <c r="L45" s="20"/>
      <c r="M45" s="14"/>
    </row>
    <row r="46" spans="1:13" ht="27" customHeight="1" thickBot="1" thickTop="1">
      <c r="A46" s="105"/>
      <c r="B46" s="90"/>
      <c r="C46" s="58"/>
      <c r="D46" s="58"/>
      <c r="E46" s="48" t="s">
        <v>29</v>
      </c>
      <c r="F46" s="49"/>
      <c r="G46" s="50"/>
      <c r="H46" s="18" t="s">
        <v>30</v>
      </c>
      <c r="I46" s="19"/>
      <c r="J46" s="19"/>
      <c r="K46" s="19"/>
      <c r="L46" s="20"/>
      <c r="M46" s="14"/>
    </row>
    <row r="47" spans="1:13" ht="27" customHeight="1" thickBot="1" thickTop="1">
      <c r="A47" s="105"/>
      <c r="B47" s="90"/>
      <c r="C47" s="58"/>
      <c r="D47" s="58"/>
      <c r="E47" s="51" t="s">
        <v>31</v>
      </c>
      <c r="F47" s="52"/>
      <c r="G47" s="53"/>
      <c r="H47" s="18" t="s">
        <v>28</v>
      </c>
      <c r="I47" s="19"/>
      <c r="J47" s="19"/>
      <c r="K47" s="19"/>
      <c r="L47" s="20"/>
      <c r="M47" s="14"/>
    </row>
    <row r="48" spans="1:13" ht="27" customHeight="1" thickBot="1" thickTop="1">
      <c r="A48" s="105"/>
      <c r="B48" s="90"/>
      <c r="C48" s="59"/>
      <c r="D48" s="59"/>
      <c r="E48" s="48" t="s">
        <v>32</v>
      </c>
      <c r="F48" s="49"/>
      <c r="G48" s="50"/>
      <c r="H48" s="21" t="s">
        <v>28</v>
      </c>
      <c r="I48" s="19"/>
      <c r="J48" s="19"/>
      <c r="K48" s="19"/>
      <c r="L48" s="20"/>
      <c r="M48" s="14"/>
    </row>
    <row r="49" spans="1:8" ht="15" thickTop="1">
      <c r="A49" s="23" t="s">
        <v>35</v>
      </c>
      <c r="H49" s="22"/>
    </row>
    <row r="50" spans="1:8" ht="15">
      <c r="A50" s="23" t="s">
        <v>36</v>
      </c>
      <c r="H50" s="22"/>
    </row>
    <row r="51" ht="15.45">
      <c r="C51" s="10"/>
    </row>
    <row r="52" spans="1:7" ht="23.15" thickBot="1">
      <c r="A52" s="85" t="s">
        <v>37</v>
      </c>
      <c r="B52" s="85"/>
      <c r="C52" s="85"/>
      <c r="D52" s="85"/>
      <c r="E52" s="85"/>
      <c r="F52" s="85"/>
      <c r="G52" s="85"/>
    </row>
    <row r="53" spans="1:7" ht="18" thickBot="1">
      <c r="A53" s="65" t="s">
        <v>16</v>
      </c>
      <c r="B53" s="72" t="s">
        <v>17</v>
      </c>
      <c r="C53" s="73"/>
      <c r="D53" s="67" t="s">
        <v>38</v>
      </c>
      <c r="E53" s="62" t="s">
        <v>21</v>
      </c>
      <c r="F53" s="63"/>
      <c r="G53" s="64"/>
    </row>
    <row r="54" spans="1:7" ht="18" thickBot="1">
      <c r="A54" s="66"/>
      <c r="B54" s="74"/>
      <c r="C54" s="75"/>
      <c r="D54" s="68"/>
      <c r="E54" s="11" t="s">
        <v>39</v>
      </c>
      <c r="F54" s="11" t="s">
        <v>40</v>
      </c>
      <c r="G54" s="11" t="s">
        <v>41</v>
      </c>
    </row>
    <row r="55" spans="1:7" ht="49.85" customHeight="1" thickBot="1">
      <c r="A55" s="60" t="s">
        <v>45</v>
      </c>
      <c r="B55" s="60" t="s">
        <v>51</v>
      </c>
      <c r="C55" s="25" t="s">
        <v>66</v>
      </c>
      <c r="D55" s="26">
        <f>SUM(D17:D48)</f>
        <v>27</v>
      </c>
      <c r="E55" s="27"/>
      <c r="F55" s="32"/>
      <c r="G55" s="28"/>
    </row>
    <row r="56" spans="1:7" ht="45" customHeight="1" thickBot="1">
      <c r="A56" s="61"/>
      <c r="B56" s="61"/>
      <c r="C56" s="25" t="s">
        <v>42</v>
      </c>
      <c r="D56" s="24">
        <v>96</v>
      </c>
      <c r="E56" s="29"/>
      <c r="F56" s="31"/>
      <c r="G56" s="30"/>
    </row>
    <row r="57" spans="1:7" ht="18" thickBot="1">
      <c r="A57" s="92" t="s">
        <v>34</v>
      </c>
      <c r="B57" s="93"/>
      <c r="C57" s="93"/>
      <c r="D57" s="94"/>
      <c r="E57" s="34"/>
      <c r="F57" s="34"/>
      <c r="G57" s="33"/>
    </row>
    <row r="59" spans="1:3" ht="15.45">
      <c r="A59" s="10" t="s">
        <v>14</v>
      </c>
      <c r="B59" s="10"/>
      <c r="C59" s="10"/>
    </row>
    <row r="62" spans="1:3" ht="15.45">
      <c r="A62" s="1"/>
      <c r="B62" s="1"/>
      <c r="C62" s="1"/>
    </row>
    <row r="63" spans="1:3" ht="15.45">
      <c r="A63" s="2"/>
      <c r="B63" s="2"/>
      <c r="C63" s="2"/>
    </row>
    <row r="64" spans="1:3" ht="15.45">
      <c r="A64" s="1"/>
      <c r="B64" s="1"/>
      <c r="C64" s="1"/>
    </row>
    <row r="65" spans="1:3" ht="15.45">
      <c r="A65" s="1"/>
      <c r="B65" s="1"/>
      <c r="C65" s="1"/>
    </row>
    <row r="66" spans="1:3" ht="15.45">
      <c r="A66" s="1"/>
      <c r="B66" s="1"/>
      <c r="C66" s="1"/>
    </row>
    <row r="67" spans="1:3" ht="15.45">
      <c r="A67" s="1"/>
      <c r="B67" s="1"/>
      <c r="C67" s="1"/>
    </row>
    <row r="68" spans="1:3" ht="15.45">
      <c r="A68" s="1"/>
      <c r="B68" s="1"/>
      <c r="C68" s="1"/>
    </row>
    <row r="69" ht="15.45">
      <c r="A69" s="1"/>
    </row>
  </sheetData>
  <mergeCells count="69">
    <mergeCell ref="C45:C48"/>
    <mergeCell ref="D45:D48"/>
    <mergeCell ref="E45:G45"/>
    <mergeCell ref="E46:G46"/>
    <mergeCell ref="E47:G47"/>
    <mergeCell ref="E48:G48"/>
    <mergeCell ref="C41:C44"/>
    <mergeCell ref="D41:D44"/>
    <mergeCell ref="E41:G41"/>
    <mergeCell ref="E42:G42"/>
    <mergeCell ref="E43:G43"/>
    <mergeCell ref="E44:G44"/>
    <mergeCell ref="A1:G1"/>
    <mergeCell ref="E26:G26"/>
    <mergeCell ref="C37:C40"/>
    <mergeCell ref="D37:D40"/>
    <mergeCell ref="E37:G37"/>
    <mergeCell ref="E38:G38"/>
    <mergeCell ref="E39:G39"/>
    <mergeCell ref="E40:G40"/>
    <mergeCell ref="A17:A48"/>
    <mergeCell ref="B17:B48"/>
    <mergeCell ref="C17:C20"/>
    <mergeCell ref="D17:D20"/>
    <mergeCell ref="E20:G20"/>
    <mergeCell ref="E17:G17"/>
    <mergeCell ref="E18:G18"/>
    <mergeCell ref="E19:G19"/>
    <mergeCell ref="A2:G2"/>
    <mergeCell ref="H2:M2"/>
    <mergeCell ref="A12:N12"/>
    <mergeCell ref="A13:M14"/>
    <mergeCell ref="A15:A16"/>
    <mergeCell ref="B15:C16"/>
    <mergeCell ref="D15:D16"/>
    <mergeCell ref="E15:G16"/>
    <mergeCell ref="H15:H16"/>
    <mergeCell ref="I15:M15"/>
    <mergeCell ref="C21:C24"/>
    <mergeCell ref="D21:D24"/>
    <mergeCell ref="E21:G21"/>
    <mergeCell ref="E22:G22"/>
    <mergeCell ref="E23:G23"/>
    <mergeCell ref="E24:G24"/>
    <mergeCell ref="C25:C28"/>
    <mergeCell ref="D25:D28"/>
    <mergeCell ref="E25:G25"/>
    <mergeCell ref="E27:G27"/>
    <mergeCell ref="E28:G28"/>
    <mergeCell ref="C29:C32"/>
    <mergeCell ref="D29:D32"/>
    <mergeCell ref="E29:G29"/>
    <mergeCell ref="E30:G30"/>
    <mergeCell ref="E31:G31"/>
    <mergeCell ref="E32:G32"/>
    <mergeCell ref="A55:A56"/>
    <mergeCell ref="B55:B56"/>
    <mergeCell ref="A57:D57"/>
    <mergeCell ref="A52:G52"/>
    <mergeCell ref="A53:A54"/>
    <mergeCell ref="B53:C54"/>
    <mergeCell ref="D53:D54"/>
    <mergeCell ref="E53:G53"/>
    <mergeCell ref="C33:C36"/>
    <mergeCell ref="D33:D36"/>
    <mergeCell ref="E33:G33"/>
    <mergeCell ref="E34:G34"/>
    <mergeCell ref="E35:G35"/>
    <mergeCell ref="E36:G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1823-1DD9-4213-81DD-448CB095EEF4}">
  <sheetPr>
    <tabColor rgb="FFFF0000"/>
  </sheetPr>
  <dimension ref="A1:N54"/>
  <sheetViews>
    <sheetView workbookViewId="0" topLeftCell="G1">
      <selection activeCell="N4" sqref="N4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75">
      <c r="A1" s="69" t="s">
        <v>52</v>
      </c>
      <c r="B1" s="69"/>
      <c r="C1" s="69"/>
      <c r="D1" s="69"/>
      <c r="E1" s="69"/>
      <c r="F1" s="69"/>
      <c r="G1" s="69"/>
    </row>
    <row r="2" spans="1:13" ht="23.15" thickBot="1">
      <c r="A2" s="78" t="s">
        <v>33</v>
      </c>
      <c r="B2" s="78"/>
      <c r="C2" s="78"/>
      <c r="D2" s="78"/>
      <c r="E2" s="78"/>
      <c r="F2" s="78"/>
      <c r="G2" s="78"/>
      <c r="H2" s="79"/>
      <c r="I2" s="80"/>
      <c r="J2" s="80"/>
      <c r="K2" s="80"/>
      <c r="L2" s="80"/>
      <c r="M2" s="81"/>
    </row>
    <row r="3" spans="1:14" ht="70.3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>
      <c r="A4" s="45" t="s">
        <v>48</v>
      </c>
      <c r="B4" s="7">
        <f>SUM(H4:N4)</f>
        <v>5</v>
      </c>
      <c r="C4" s="5"/>
      <c r="D4" s="6"/>
      <c r="E4" s="6"/>
      <c r="F4" s="6"/>
      <c r="G4" s="6"/>
      <c r="H4" s="7">
        <v>2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7">
        <v>1</v>
      </c>
    </row>
    <row r="5" spans="1:14" ht="15">
      <c r="A5" s="45" t="s">
        <v>67</v>
      </c>
      <c r="B5" s="7">
        <f aca="true" t="shared" si="0" ref="B5:B8">SUM(H5:N5)</f>
        <v>4</v>
      </c>
      <c r="C5" s="5"/>
      <c r="D5" s="6"/>
      <c r="E5" s="6"/>
      <c r="F5" s="6"/>
      <c r="G5" s="6"/>
      <c r="H5" s="7">
        <v>2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1</v>
      </c>
    </row>
    <row r="6" spans="1:14" ht="15">
      <c r="A6" s="45" t="s">
        <v>68</v>
      </c>
      <c r="B6" s="7">
        <f t="shared" si="0"/>
        <v>3</v>
      </c>
      <c r="C6" s="5"/>
      <c r="D6" s="6"/>
      <c r="E6" s="6"/>
      <c r="F6" s="6"/>
      <c r="G6" s="6"/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</row>
    <row r="7" spans="1:14" ht="15">
      <c r="A7" s="45" t="s">
        <v>74</v>
      </c>
      <c r="B7" s="7">
        <f t="shared" si="0"/>
        <v>1</v>
      </c>
      <c r="C7" s="5"/>
      <c r="D7" s="6"/>
      <c r="E7" s="6"/>
      <c r="F7" s="6"/>
      <c r="G7" s="6"/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15">
      <c r="A8" s="45" t="s">
        <v>70</v>
      </c>
      <c r="B8" s="7">
        <f t="shared" si="0"/>
        <v>2</v>
      </c>
      <c r="C8" s="5"/>
      <c r="D8" s="6"/>
      <c r="E8" s="6"/>
      <c r="F8" s="6"/>
      <c r="G8" s="6"/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1</v>
      </c>
    </row>
    <row r="9" spans="1:14" ht="1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3" ht="22.85" customHeight="1">
      <c r="A10" s="84" t="s">
        <v>15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23.4" customHeight="1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18" thickBot="1">
      <c r="A12" s="70" t="s">
        <v>16</v>
      </c>
      <c r="B12" s="72" t="s">
        <v>17</v>
      </c>
      <c r="C12" s="73"/>
      <c r="D12" s="67" t="s">
        <v>18</v>
      </c>
      <c r="E12" s="72" t="s">
        <v>19</v>
      </c>
      <c r="F12" s="76"/>
      <c r="G12" s="73"/>
      <c r="H12" s="67" t="s">
        <v>20</v>
      </c>
      <c r="I12" s="62" t="s">
        <v>21</v>
      </c>
      <c r="J12" s="63"/>
      <c r="K12" s="63"/>
      <c r="L12" s="63"/>
      <c r="M12" s="64"/>
    </row>
    <row r="13" spans="1:13" ht="53.15" thickBot="1">
      <c r="A13" s="71"/>
      <c r="B13" s="74"/>
      <c r="C13" s="75"/>
      <c r="D13" s="68"/>
      <c r="E13" s="74"/>
      <c r="F13" s="77"/>
      <c r="G13" s="75"/>
      <c r="H13" s="68"/>
      <c r="I13" s="11" t="s">
        <v>22</v>
      </c>
      <c r="J13" s="11" t="s">
        <v>23</v>
      </c>
      <c r="K13" s="11" t="s">
        <v>24</v>
      </c>
      <c r="L13" s="11" t="s">
        <v>25</v>
      </c>
      <c r="M13" s="12" t="s">
        <v>26</v>
      </c>
    </row>
    <row r="14" spans="1:13" ht="30.65" customHeight="1" thickBot="1">
      <c r="A14" s="97" t="s">
        <v>45</v>
      </c>
      <c r="B14" s="95" t="s">
        <v>53</v>
      </c>
      <c r="C14" s="99" t="str">
        <f>A4</f>
        <v xml:space="preserve">Ultrazvukový přístroj </v>
      </c>
      <c r="D14" s="99">
        <f>B4</f>
        <v>5</v>
      </c>
      <c r="E14" s="101" t="s">
        <v>27</v>
      </c>
      <c r="F14" s="102"/>
      <c r="G14" s="103"/>
      <c r="H14" s="15" t="s">
        <v>28</v>
      </c>
      <c r="I14" s="16"/>
      <c r="J14" s="16"/>
      <c r="K14" s="16"/>
      <c r="L14" s="17"/>
      <c r="M14" s="13"/>
    </row>
    <row r="15" spans="1:13" ht="28.85" customHeight="1" thickBot="1" thickTop="1">
      <c r="A15" s="98"/>
      <c r="B15" s="96"/>
      <c r="C15" s="58"/>
      <c r="D15" s="58"/>
      <c r="E15" s="48" t="s">
        <v>29</v>
      </c>
      <c r="F15" s="49"/>
      <c r="G15" s="50"/>
      <c r="H15" s="18" t="s">
        <v>30</v>
      </c>
      <c r="I15" s="19"/>
      <c r="J15" s="19"/>
      <c r="K15" s="19"/>
      <c r="L15" s="20"/>
      <c r="M15" s="14"/>
    </row>
    <row r="16" spans="1:13" ht="25.85" customHeight="1" thickBot="1" thickTop="1">
      <c r="A16" s="98"/>
      <c r="B16" s="96"/>
      <c r="C16" s="58"/>
      <c r="D16" s="58"/>
      <c r="E16" s="51" t="s">
        <v>31</v>
      </c>
      <c r="F16" s="52"/>
      <c r="G16" s="53"/>
      <c r="H16" s="18" t="s">
        <v>28</v>
      </c>
      <c r="I16" s="19"/>
      <c r="J16" s="19"/>
      <c r="K16" s="19"/>
      <c r="L16" s="20"/>
      <c r="M16" s="14"/>
    </row>
    <row r="17" spans="1:13" ht="30.65" customHeight="1" thickBot="1" thickTop="1">
      <c r="A17" s="98"/>
      <c r="B17" s="96"/>
      <c r="C17" s="59"/>
      <c r="D17" s="59"/>
      <c r="E17" s="48" t="s">
        <v>32</v>
      </c>
      <c r="F17" s="49"/>
      <c r="G17" s="50"/>
      <c r="H17" s="21" t="s">
        <v>28</v>
      </c>
      <c r="I17" s="19"/>
      <c r="J17" s="19"/>
      <c r="K17" s="19"/>
      <c r="L17" s="20"/>
      <c r="M17" s="14"/>
    </row>
    <row r="18" spans="1:13" ht="28.2" customHeight="1" thickBot="1" thickTop="1">
      <c r="A18" s="98"/>
      <c r="B18" s="96"/>
      <c r="C18" s="57" t="str">
        <f>A5</f>
        <v>Konvexní sonda</v>
      </c>
      <c r="D18" s="57">
        <f>B5</f>
        <v>4</v>
      </c>
      <c r="E18" s="48" t="s">
        <v>27</v>
      </c>
      <c r="F18" s="49"/>
      <c r="G18" s="50"/>
      <c r="H18" s="21" t="s">
        <v>28</v>
      </c>
      <c r="I18" s="19"/>
      <c r="J18" s="19"/>
      <c r="K18" s="19"/>
      <c r="L18" s="20"/>
      <c r="M18" s="14"/>
    </row>
    <row r="19" spans="1:13" ht="27.65" customHeight="1" thickBot="1" thickTop="1">
      <c r="A19" s="98"/>
      <c r="B19" s="96"/>
      <c r="C19" s="58"/>
      <c r="D19" s="58"/>
      <c r="E19" s="48" t="s">
        <v>29</v>
      </c>
      <c r="F19" s="49"/>
      <c r="G19" s="50"/>
      <c r="H19" s="21" t="s">
        <v>28</v>
      </c>
      <c r="I19" s="19"/>
      <c r="J19" s="19"/>
      <c r="K19" s="19"/>
      <c r="L19" s="20"/>
      <c r="M19" s="14"/>
    </row>
    <row r="20" spans="1:13" ht="32.4" customHeight="1" thickBot="1" thickTop="1">
      <c r="A20" s="98"/>
      <c r="B20" s="96"/>
      <c r="C20" s="58"/>
      <c r="D20" s="58"/>
      <c r="E20" s="51" t="s">
        <v>31</v>
      </c>
      <c r="F20" s="52"/>
      <c r="G20" s="53"/>
      <c r="H20" s="21" t="s">
        <v>28</v>
      </c>
      <c r="I20" s="19"/>
      <c r="J20" s="19"/>
      <c r="K20" s="19"/>
      <c r="L20" s="20"/>
      <c r="M20" s="14"/>
    </row>
    <row r="21" spans="1:13" ht="34.85" customHeight="1" thickBot="1" thickTop="1">
      <c r="A21" s="98"/>
      <c r="B21" s="96"/>
      <c r="C21" s="59"/>
      <c r="D21" s="59"/>
      <c r="E21" s="48" t="s">
        <v>32</v>
      </c>
      <c r="F21" s="49"/>
      <c r="G21" s="50"/>
      <c r="H21" s="21" t="s">
        <v>28</v>
      </c>
      <c r="I21" s="19"/>
      <c r="J21" s="19"/>
      <c r="K21" s="19"/>
      <c r="L21" s="20"/>
      <c r="M21" s="14"/>
    </row>
    <row r="22" spans="1:13" ht="25.85" customHeight="1" thickBot="1" thickTop="1">
      <c r="A22" s="98"/>
      <c r="B22" s="96"/>
      <c r="C22" s="57" t="str">
        <f>A6</f>
        <v xml:space="preserve">Lineární sonda </v>
      </c>
      <c r="D22" s="57">
        <f>B6</f>
        <v>3</v>
      </c>
      <c r="E22" s="48" t="s">
        <v>27</v>
      </c>
      <c r="F22" s="49"/>
      <c r="G22" s="50"/>
      <c r="H22" s="18" t="s">
        <v>28</v>
      </c>
      <c r="I22" s="19"/>
      <c r="J22" s="19"/>
      <c r="K22" s="19"/>
      <c r="L22" s="20"/>
      <c r="M22" s="14"/>
    </row>
    <row r="23" spans="1:13" ht="25.2" customHeight="1" thickBot="1" thickTop="1">
      <c r="A23" s="98"/>
      <c r="B23" s="96"/>
      <c r="C23" s="58"/>
      <c r="D23" s="58"/>
      <c r="E23" s="48" t="s">
        <v>29</v>
      </c>
      <c r="F23" s="49"/>
      <c r="G23" s="50"/>
      <c r="H23" s="18" t="s">
        <v>30</v>
      </c>
      <c r="I23" s="19"/>
      <c r="J23" s="19"/>
      <c r="K23" s="19"/>
      <c r="L23" s="20"/>
      <c r="M23" s="14"/>
    </row>
    <row r="24" spans="1:13" ht="30" customHeight="1" thickBot="1" thickTop="1">
      <c r="A24" s="98"/>
      <c r="B24" s="96"/>
      <c r="C24" s="58"/>
      <c r="D24" s="58"/>
      <c r="E24" s="51" t="s">
        <v>31</v>
      </c>
      <c r="F24" s="52"/>
      <c r="G24" s="53"/>
      <c r="H24" s="18" t="s">
        <v>28</v>
      </c>
      <c r="I24" s="19"/>
      <c r="J24" s="19"/>
      <c r="K24" s="19"/>
      <c r="L24" s="20"/>
      <c r="M24" s="14"/>
    </row>
    <row r="25" spans="1:13" ht="27" customHeight="1" thickBot="1" thickTop="1">
      <c r="A25" s="98"/>
      <c r="B25" s="96"/>
      <c r="C25" s="59"/>
      <c r="D25" s="59"/>
      <c r="E25" s="48" t="s">
        <v>32</v>
      </c>
      <c r="F25" s="49"/>
      <c r="G25" s="50"/>
      <c r="H25" s="21" t="s">
        <v>28</v>
      </c>
      <c r="I25" s="19"/>
      <c r="J25" s="19"/>
      <c r="K25" s="19"/>
      <c r="L25" s="20"/>
      <c r="M25" s="14"/>
    </row>
    <row r="26" spans="1:13" ht="25.85" customHeight="1" thickBot="1" thickTop="1">
      <c r="A26" s="98"/>
      <c r="B26" s="96"/>
      <c r="C26" s="57" t="str">
        <f>A7</f>
        <v xml:space="preserve">Transvaginální sonda </v>
      </c>
      <c r="D26" s="57">
        <f>B7</f>
        <v>1</v>
      </c>
      <c r="E26" s="48" t="s">
        <v>27</v>
      </c>
      <c r="F26" s="49"/>
      <c r="G26" s="50"/>
      <c r="H26" s="18" t="s">
        <v>28</v>
      </c>
      <c r="I26" s="19"/>
      <c r="J26" s="19"/>
      <c r="K26" s="19"/>
      <c r="L26" s="20"/>
      <c r="M26" s="14"/>
    </row>
    <row r="27" spans="1:13" ht="25.2" customHeight="1" thickBot="1" thickTop="1">
      <c r="A27" s="98"/>
      <c r="B27" s="96"/>
      <c r="C27" s="58"/>
      <c r="D27" s="58"/>
      <c r="E27" s="48" t="s">
        <v>29</v>
      </c>
      <c r="F27" s="49"/>
      <c r="G27" s="50"/>
      <c r="H27" s="18" t="s">
        <v>30</v>
      </c>
      <c r="I27" s="19"/>
      <c r="J27" s="19"/>
      <c r="K27" s="19"/>
      <c r="L27" s="20"/>
      <c r="M27" s="14"/>
    </row>
    <row r="28" spans="1:13" ht="30" customHeight="1" thickBot="1" thickTop="1">
      <c r="A28" s="98"/>
      <c r="B28" s="96"/>
      <c r="C28" s="58"/>
      <c r="D28" s="58"/>
      <c r="E28" s="51" t="s">
        <v>31</v>
      </c>
      <c r="F28" s="52"/>
      <c r="G28" s="53"/>
      <c r="H28" s="18" t="s">
        <v>28</v>
      </c>
      <c r="I28" s="19"/>
      <c r="J28" s="19"/>
      <c r="K28" s="19"/>
      <c r="L28" s="20"/>
      <c r="M28" s="14"/>
    </row>
    <row r="29" spans="1:13" ht="27" customHeight="1" thickBot="1" thickTop="1">
      <c r="A29" s="98"/>
      <c r="B29" s="96"/>
      <c r="C29" s="59"/>
      <c r="D29" s="59"/>
      <c r="E29" s="48" t="s">
        <v>32</v>
      </c>
      <c r="F29" s="49"/>
      <c r="G29" s="50"/>
      <c r="H29" s="21" t="s">
        <v>28</v>
      </c>
      <c r="I29" s="19"/>
      <c r="J29" s="19"/>
      <c r="K29" s="19"/>
      <c r="L29" s="20"/>
      <c r="M29" s="14"/>
    </row>
    <row r="30" spans="1:13" ht="25.85" customHeight="1" thickBot="1" thickTop="1">
      <c r="A30" s="98"/>
      <c r="B30" s="96"/>
      <c r="C30" s="57" t="str">
        <f>A8</f>
        <v xml:space="preserve">Mikrokonvexní sonda </v>
      </c>
      <c r="D30" s="57">
        <f>B8</f>
        <v>2</v>
      </c>
      <c r="E30" s="48" t="s">
        <v>27</v>
      </c>
      <c r="F30" s="49"/>
      <c r="G30" s="50"/>
      <c r="H30" s="18" t="s">
        <v>28</v>
      </c>
      <c r="I30" s="19"/>
      <c r="J30" s="19"/>
      <c r="K30" s="19"/>
      <c r="L30" s="20"/>
      <c r="M30" s="14"/>
    </row>
    <row r="31" spans="1:13" ht="25.2" customHeight="1" thickBot="1" thickTop="1">
      <c r="A31" s="98"/>
      <c r="B31" s="96"/>
      <c r="C31" s="58"/>
      <c r="D31" s="58"/>
      <c r="E31" s="48" t="s">
        <v>29</v>
      </c>
      <c r="F31" s="49"/>
      <c r="G31" s="50"/>
      <c r="H31" s="18" t="s">
        <v>30</v>
      </c>
      <c r="I31" s="19"/>
      <c r="J31" s="19"/>
      <c r="K31" s="19"/>
      <c r="L31" s="20"/>
      <c r="M31" s="14"/>
    </row>
    <row r="32" spans="1:13" ht="30" customHeight="1" thickBot="1" thickTop="1">
      <c r="A32" s="98"/>
      <c r="B32" s="96"/>
      <c r="C32" s="58"/>
      <c r="D32" s="58"/>
      <c r="E32" s="51" t="s">
        <v>31</v>
      </c>
      <c r="F32" s="52"/>
      <c r="G32" s="53"/>
      <c r="H32" s="18" t="s">
        <v>28</v>
      </c>
      <c r="I32" s="19"/>
      <c r="J32" s="19"/>
      <c r="K32" s="19"/>
      <c r="L32" s="20"/>
      <c r="M32" s="14"/>
    </row>
    <row r="33" spans="1:13" ht="27" customHeight="1" thickBot="1" thickTop="1">
      <c r="A33" s="98"/>
      <c r="B33" s="96"/>
      <c r="C33" s="59"/>
      <c r="D33" s="59"/>
      <c r="E33" s="48" t="s">
        <v>32</v>
      </c>
      <c r="F33" s="49"/>
      <c r="G33" s="50"/>
      <c r="H33" s="21" t="s">
        <v>28</v>
      </c>
      <c r="I33" s="19"/>
      <c r="J33" s="19"/>
      <c r="K33" s="19"/>
      <c r="L33" s="20"/>
      <c r="M33" s="14"/>
    </row>
    <row r="34" spans="1:8" ht="15" thickTop="1">
      <c r="A34" s="23" t="s">
        <v>35</v>
      </c>
      <c r="H34" s="22"/>
    </row>
    <row r="35" spans="1:8" ht="15">
      <c r="A35" s="23" t="s">
        <v>36</v>
      </c>
      <c r="H35" s="22"/>
    </row>
    <row r="36" ht="15.45">
      <c r="C36" s="10"/>
    </row>
    <row r="37" spans="1:7" ht="23.15" thickBot="1">
      <c r="A37" s="85" t="s">
        <v>37</v>
      </c>
      <c r="B37" s="85"/>
      <c r="C37" s="85"/>
      <c r="D37" s="85"/>
      <c r="E37" s="85"/>
      <c r="F37" s="85"/>
      <c r="G37" s="85"/>
    </row>
    <row r="38" spans="1:7" ht="18" thickBot="1">
      <c r="A38" s="65" t="s">
        <v>16</v>
      </c>
      <c r="B38" s="72" t="s">
        <v>17</v>
      </c>
      <c r="C38" s="73"/>
      <c r="D38" s="67" t="s">
        <v>38</v>
      </c>
      <c r="E38" s="62" t="s">
        <v>21</v>
      </c>
      <c r="F38" s="63"/>
      <c r="G38" s="64"/>
    </row>
    <row r="39" spans="1:7" ht="18" thickBot="1">
      <c r="A39" s="66"/>
      <c r="B39" s="74"/>
      <c r="C39" s="75"/>
      <c r="D39" s="68"/>
      <c r="E39" s="11" t="s">
        <v>39</v>
      </c>
      <c r="F39" s="11" t="s">
        <v>40</v>
      </c>
      <c r="G39" s="11" t="s">
        <v>41</v>
      </c>
    </row>
    <row r="40" spans="1:7" ht="49.85" customHeight="1" thickBot="1">
      <c r="A40" s="60" t="s">
        <v>45</v>
      </c>
      <c r="B40" s="60" t="s">
        <v>53</v>
      </c>
      <c r="C40" s="25" t="s">
        <v>66</v>
      </c>
      <c r="D40" s="26">
        <f>SUM(D14:D33)</f>
        <v>15</v>
      </c>
      <c r="E40" s="27"/>
      <c r="F40" s="32"/>
      <c r="G40" s="28"/>
    </row>
    <row r="41" spans="1:7" ht="45" customHeight="1" thickBot="1">
      <c r="A41" s="61"/>
      <c r="B41" s="61"/>
      <c r="C41" s="25" t="s">
        <v>42</v>
      </c>
      <c r="D41" s="24">
        <v>96</v>
      </c>
      <c r="E41" s="29"/>
      <c r="F41" s="31"/>
      <c r="G41" s="30"/>
    </row>
    <row r="42" spans="1:7" ht="18" thickBot="1">
      <c r="A42" s="92" t="s">
        <v>34</v>
      </c>
      <c r="B42" s="93"/>
      <c r="C42" s="93"/>
      <c r="D42" s="94"/>
      <c r="E42" s="34"/>
      <c r="F42" s="34"/>
      <c r="G42" s="33"/>
    </row>
    <row r="44" spans="1:3" ht="15.45">
      <c r="A44" s="10" t="s">
        <v>14</v>
      </c>
      <c r="B44" s="10"/>
      <c r="C44" s="10"/>
    </row>
    <row r="47" spans="1:3" ht="15.45">
      <c r="A47" s="1"/>
      <c r="B47" s="1"/>
      <c r="C47" s="1"/>
    </row>
    <row r="48" spans="1:3" ht="15.45">
      <c r="A48" s="2"/>
      <c r="B48" s="2"/>
      <c r="C48" s="2"/>
    </row>
    <row r="49" spans="1:3" ht="15.45">
      <c r="A49" s="1"/>
      <c r="B49" s="1"/>
      <c r="C49" s="1"/>
    </row>
    <row r="50" spans="1:3" ht="15.45">
      <c r="A50" s="1"/>
      <c r="B50" s="1"/>
      <c r="C50" s="1"/>
    </row>
    <row r="51" spans="1:3" ht="15.45">
      <c r="A51" s="1"/>
      <c r="B51" s="1"/>
      <c r="C51" s="1"/>
    </row>
    <row r="52" spans="1:3" ht="15.45">
      <c r="A52" s="1"/>
      <c r="B52" s="1"/>
      <c r="C52" s="1"/>
    </row>
    <row r="53" spans="1:3" ht="15.45">
      <c r="A53" s="1"/>
      <c r="B53" s="1"/>
      <c r="C53" s="1"/>
    </row>
    <row r="54" ht="15.45">
      <c r="A54" s="1"/>
    </row>
  </sheetData>
  <mergeCells count="51">
    <mergeCell ref="A1:G1"/>
    <mergeCell ref="A2:G2"/>
    <mergeCell ref="H2:M2"/>
    <mergeCell ref="A9:N9"/>
    <mergeCell ref="A10:M11"/>
    <mergeCell ref="I12:M12"/>
    <mergeCell ref="A14:A33"/>
    <mergeCell ref="B14:B33"/>
    <mergeCell ref="C14:C17"/>
    <mergeCell ref="D14:D17"/>
    <mergeCell ref="E14:G14"/>
    <mergeCell ref="E15:G15"/>
    <mergeCell ref="E16:G16"/>
    <mergeCell ref="E17:G17"/>
    <mergeCell ref="C18:C21"/>
    <mergeCell ref="A12:A13"/>
    <mergeCell ref="B12:C13"/>
    <mergeCell ref="D12:D13"/>
    <mergeCell ref="E12:G13"/>
    <mergeCell ref="H12:H13"/>
    <mergeCell ref="D18:D21"/>
    <mergeCell ref="E18:G18"/>
    <mergeCell ref="E19:G19"/>
    <mergeCell ref="E20:G20"/>
    <mergeCell ref="E21:G21"/>
    <mergeCell ref="E25:G25"/>
    <mergeCell ref="C26:C29"/>
    <mergeCell ref="D26:D29"/>
    <mergeCell ref="E26:G26"/>
    <mergeCell ref="E27:G27"/>
    <mergeCell ref="E28:G28"/>
    <mergeCell ref="E29:G29"/>
    <mergeCell ref="C22:C25"/>
    <mergeCell ref="D22:D25"/>
    <mergeCell ref="E22:G22"/>
    <mergeCell ref="E23:G23"/>
    <mergeCell ref="E24:G24"/>
    <mergeCell ref="C30:C33"/>
    <mergeCell ref="D30:D33"/>
    <mergeCell ref="E30:G30"/>
    <mergeCell ref="E31:G31"/>
    <mergeCell ref="E32:G32"/>
    <mergeCell ref="E33:G33"/>
    <mergeCell ref="A42:D42"/>
    <mergeCell ref="A37:G37"/>
    <mergeCell ref="A38:A39"/>
    <mergeCell ref="B38:C39"/>
    <mergeCell ref="D38:D39"/>
    <mergeCell ref="E38:G38"/>
    <mergeCell ref="A40:A41"/>
    <mergeCell ref="B40:B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B4D20-8FE9-4BDC-8E0A-57ACAD1B4A95}">
  <sheetPr>
    <tabColor rgb="FFFF0000"/>
  </sheetPr>
  <dimension ref="A1:N59"/>
  <sheetViews>
    <sheetView workbookViewId="0" topLeftCell="G1">
      <selection activeCell="N4" sqref="N4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75">
      <c r="A1" s="69" t="s">
        <v>55</v>
      </c>
      <c r="B1" s="69"/>
      <c r="C1" s="69"/>
      <c r="D1" s="69"/>
      <c r="E1" s="69"/>
      <c r="F1" s="69"/>
      <c r="G1" s="69"/>
    </row>
    <row r="2" spans="1:13" ht="23.15" thickBot="1">
      <c r="A2" s="78" t="s">
        <v>33</v>
      </c>
      <c r="B2" s="78"/>
      <c r="C2" s="78"/>
      <c r="D2" s="78"/>
      <c r="E2" s="78"/>
      <c r="F2" s="78"/>
      <c r="G2" s="78"/>
      <c r="H2" s="79"/>
      <c r="I2" s="80"/>
      <c r="J2" s="80"/>
      <c r="K2" s="80"/>
      <c r="L2" s="80"/>
      <c r="M2" s="81"/>
    </row>
    <row r="3" spans="1:14" ht="70.3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45" t="s">
        <v>48</v>
      </c>
      <c r="B4" s="7">
        <f>SUM(H4:N4)</f>
        <v>6</v>
      </c>
      <c r="C4" s="5"/>
      <c r="D4" s="6"/>
      <c r="E4" s="6"/>
      <c r="F4" s="6"/>
      <c r="G4" s="6"/>
      <c r="H4" s="7">
        <v>0</v>
      </c>
      <c r="I4" s="7">
        <v>0</v>
      </c>
      <c r="J4" s="7">
        <v>2</v>
      </c>
      <c r="K4" s="7">
        <v>0</v>
      </c>
      <c r="L4" s="7">
        <v>0</v>
      </c>
      <c r="M4" s="7">
        <v>1</v>
      </c>
      <c r="N4" s="7">
        <v>3</v>
      </c>
    </row>
    <row r="5" spans="1:14" ht="30">
      <c r="A5" s="45" t="s">
        <v>75</v>
      </c>
      <c r="B5" s="7">
        <f aca="true" t="shared" si="0" ref="B5:B9">SUM(H5:N5)</f>
        <v>1</v>
      </c>
      <c r="C5" s="5"/>
      <c r="D5" s="6"/>
      <c r="E5" s="6"/>
      <c r="F5" s="6"/>
      <c r="G5" s="6"/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</row>
    <row r="6" spans="1:14" ht="15">
      <c r="A6" s="45" t="s">
        <v>77</v>
      </c>
      <c r="B6" s="7">
        <f t="shared" si="0"/>
        <v>5</v>
      </c>
      <c r="C6" s="5"/>
      <c r="D6" s="6"/>
      <c r="E6" s="6"/>
      <c r="F6" s="6"/>
      <c r="G6" s="6"/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2</v>
      </c>
      <c r="N6" s="7">
        <v>1</v>
      </c>
    </row>
    <row r="7" spans="1:14" ht="30">
      <c r="A7" s="45" t="s">
        <v>76</v>
      </c>
      <c r="B7" s="7">
        <f t="shared" si="0"/>
        <v>5</v>
      </c>
      <c r="C7" s="5"/>
      <c r="D7" s="6"/>
      <c r="E7" s="6"/>
      <c r="F7" s="6"/>
      <c r="G7" s="6"/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1</v>
      </c>
      <c r="N7" s="7">
        <v>2</v>
      </c>
    </row>
    <row r="8" spans="1:14" ht="15">
      <c r="A8" s="45" t="s">
        <v>78</v>
      </c>
      <c r="B8" s="7">
        <f t="shared" si="0"/>
        <v>4</v>
      </c>
      <c r="C8" s="5"/>
      <c r="D8" s="6"/>
      <c r="E8" s="6"/>
      <c r="F8" s="6"/>
      <c r="G8" s="6"/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2</v>
      </c>
    </row>
    <row r="9" spans="1:14" ht="15">
      <c r="A9" s="45" t="s">
        <v>79</v>
      </c>
      <c r="B9" s="7">
        <f t="shared" si="0"/>
        <v>1</v>
      </c>
      <c r="C9" s="5"/>
      <c r="D9" s="6"/>
      <c r="E9" s="6"/>
      <c r="F9" s="6"/>
      <c r="G9" s="6"/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</row>
    <row r="10" spans="1:14" ht="1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3" ht="22.85" customHeight="1">
      <c r="A11" s="84" t="s">
        <v>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23.4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8" thickBot="1">
      <c r="A13" s="70" t="s">
        <v>16</v>
      </c>
      <c r="B13" s="72" t="s">
        <v>17</v>
      </c>
      <c r="C13" s="73"/>
      <c r="D13" s="67" t="s">
        <v>18</v>
      </c>
      <c r="E13" s="72" t="s">
        <v>19</v>
      </c>
      <c r="F13" s="76"/>
      <c r="G13" s="73"/>
      <c r="H13" s="67" t="s">
        <v>20</v>
      </c>
      <c r="I13" s="62" t="s">
        <v>21</v>
      </c>
      <c r="J13" s="63"/>
      <c r="K13" s="63"/>
      <c r="L13" s="63"/>
      <c r="M13" s="64"/>
    </row>
    <row r="14" spans="1:13" ht="53.15" thickBot="1">
      <c r="A14" s="71"/>
      <c r="B14" s="74"/>
      <c r="C14" s="75"/>
      <c r="D14" s="68"/>
      <c r="E14" s="74"/>
      <c r="F14" s="77"/>
      <c r="G14" s="75"/>
      <c r="H14" s="68"/>
      <c r="I14" s="11" t="s">
        <v>22</v>
      </c>
      <c r="J14" s="11" t="s">
        <v>23</v>
      </c>
      <c r="K14" s="11" t="s">
        <v>24</v>
      </c>
      <c r="L14" s="11" t="s">
        <v>25</v>
      </c>
      <c r="M14" s="12" t="s">
        <v>26</v>
      </c>
    </row>
    <row r="15" spans="1:13" ht="30.65" customHeight="1" thickBot="1">
      <c r="A15" s="104" t="s">
        <v>45</v>
      </c>
      <c r="B15" s="89" t="s">
        <v>54</v>
      </c>
      <c r="C15" s="99" t="str">
        <f>A4</f>
        <v xml:space="preserve">Ultrazvukový přístroj </v>
      </c>
      <c r="D15" s="99">
        <f>B4</f>
        <v>6</v>
      </c>
      <c r="E15" s="101" t="s">
        <v>27</v>
      </c>
      <c r="F15" s="102"/>
      <c r="G15" s="103"/>
      <c r="H15" s="15" t="s">
        <v>28</v>
      </c>
      <c r="I15" s="16"/>
      <c r="J15" s="16"/>
      <c r="K15" s="16"/>
      <c r="L15" s="17"/>
      <c r="M15" s="13"/>
    </row>
    <row r="16" spans="1:13" ht="28.85" customHeight="1" thickBot="1" thickTop="1">
      <c r="A16" s="105"/>
      <c r="B16" s="90"/>
      <c r="C16" s="58"/>
      <c r="D16" s="58"/>
      <c r="E16" s="48" t="s">
        <v>29</v>
      </c>
      <c r="F16" s="49"/>
      <c r="G16" s="50"/>
      <c r="H16" s="18" t="s">
        <v>30</v>
      </c>
      <c r="I16" s="19"/>
      <c r="J16" s="19"/>
      <c r="K16" s="19"/>
      <c r="L16" s="20"/>
      <c r="M16" s="14"/>
    </row>
    <row r="17" spans="1:13" ht="25.85" customHeight="1" thickBot="1" thickTop="1">
      <c r="A17" s="105"/>
      <c r="B17" s="90"/>
      <c r="C17" s="58"/>
      <c r="D17" s="58"/>
      <c r="E17" s="51" t="s">
        <v>31</v>
      </c>
      <c r="F17" s="52"/>
      <c r="G17" s="53"/>
      <c r="H17" s="18" t="s">
        <v>28</v>
      </c>
      <c r="I17" s="19"/>
      <c r="J17" s="19"/>
      <c r="K17" s="19"/>
      <c r="L17" s="20"/>
      <c r="M17" s="14"/>
    </row>
    <row r="18" spans="1:13" ht="30.65" customHeight="1" thickBot="1" thickTop="1">
      <c r="A18" s="105"/>
      <c r="B18" s="90"/>
      <c r="C18" s="59"/>
      <c r="D18" s="59"/>
      <c r="E18" s="48" t="s">
        <v>32</v>
      </c>
      <c r="F18" s="49"/>
      <c r="G18" s="50"/>
      <c r="H18" s="21" t="s">
        <v>28</v>
      </c>
      <c r="I18" s="19"/>
      <c r="J18" s="19"/>
      <c r="K18" s="19"/>
      <c r="L18" s="20"/>
      <c r="M18" s="14"/>
    </row>
    <row r="19" spans="1:13" ht="28.2" customHeight="1" thickBot="1" thickTop="1">
      <c r="A19" s="105"/>
      <c r="B19" s="90"/>
      <c r="C19" s="57" t="str">
        <f>A5</f>
        <v>2D vaginální multifrekvenční mikrokonvexní sonda</v>
      </c>
      <c r="D19" s="57">
        <f>B5</f>
        <v>1</v>
      </c>
      <c r="E19" s="48" t="s">
        <v>27</v>
      </c>
      <c r="F19" s="49"/>
      <c r="G19" s="50"/>
      <c r="H19" s="21" t="s">
        <v>28</v>
      </c>
      <c r="I19" s="19"/>
      <c r="J19" s="19"/>
      <c r="K19" s="19"/>
      <c r="L19" s="20"/>
      <c r="M19" s="14"/>
    </row>
    <row r="20" spans="1:13" ht="27.65" customHeight="1" thickBot="1" thickTop="1">
      <c r="A20" s="105"/>
      <c r="B20" s="90"/>
      <c r="C20" s="58"/>
      <c r="D20" s="58"/>
      <c r="E20" s="48" t="s">
        <v>29</v>
      </c>
      <c r="F20" s="49"/>
      <c r="G20" s="50"/>
      <c r="H20" s="21" t="s">
        <v>28</v>
      </c>
      <c r="I20" s="19"/>
      <c r="J20" s="19"/>
      <c r="K20" s="19"/>
      <c r="L20" s="20"/>
      <c r="M20" s="14"/>
    </row>
    <row r="21" spans="1:13" ht="32.4" customHeight="1" thickBot="1" thickTop="1">
      <c r="A21" s="105"/>
      <c r="B21" s="90"/>
      <c r="C21" s="58"/>
      <c r="D21" s="58"/>
      <c r="E21" s="51" t="s">
        <v>31</v>
      </c>
      <c r="F21" s="52"/>
      <c r="G21" s="53"/>
      <c r="H21" s="21" t="s">
        <v>28</v>
      </c>
      <c r="I21" s="19"/>
      <c r="J21" s="19"/>
      <c r="K21" s="19"/>
      <c r="L21" s="20"/>
      <c r="M21" s="14"/>
    </row>
    <row r="22" spans="1:13" ht="34.85" customHeight="1" thickBot="1" thickTop="1">
      <c r="A22" s="105"/>
      <c r="B22" s="90"/>
      <c r="C22" s="59"/>
      <c r="D22" s="59"/>
      <c r="E22" s="48" t="s">
        <v>32</v>
      </c>
      <c r="F22" s="49"/>
      <c r="G22" s="50"/>
      <c r="H22" s="21" t="s">
        <v>28</v>
      </c>
      <c r="I22" s="19"/>
      <c r="J22" s="19"/>
      <c r="K22" s="19"/>
      <c r="L22" s="20"/>
      <c r="M22" s="14"/>
    </row>
    <row r="23" spans="1:13" ht="25.85" customHeight="1" thickBot="1" thickTop="1">
      <c r="A23" s="105"/>
      <c r="B23" s="90"/>
      <c r="C23" s="57" t="str">
        <f>A6</f>
        <v xml:space="preserve">2D lineární sonda </v>
      </c>
      <c r="D23" s="57">
        <f>B6</f>
        <v>5</v>
      </c>
      <c r="E23" s="48" t="s">
        <v>27</v>
      </c>
      <c r="F23" s="49"/>
      <c r="G23" s="50"/>
      <c r="H23" s="18" t="s">
        <v>28</v>
      </c>
      <c r="I23" s="19"/>
      <c r="J23" s="19"/>
      <c r="K23" s="19"/>
      <c r="L23" s="20"/>
      <c r="M23" s="14"/>
    </row>
    <row r="24" spans="1:13" ht="25.2" customHeight="1" thickBot="1" thickTop="1">
      <c r="A24" s="105"/>
      <c r="B24" s="90"/>
      <c r="C24" s="58"/>
      <c r="D24" s="58"/>
      <c r="E24" s="48" t="s">
        <v>29</v>
      </c>
      <c r="F24" s="49"/>
      <c r="G24" s="50"/>
      <c r="H24" s="18" t="s">
        <v>30</v>
      </c>
      <c r="I24" s="19"/>
      <c r="J24" s="19"/>
      <c r="K24" s="19"/>
      <c r="L24" s="20"/>
      <c r="M24" s="14"/>
    </row>
    <row r="25" spans="1:13" ht="30" customHeight="1" thickBot="1" thickTop="1">
      <c r="A25" s="105"/>
      <c r="B25" s="90"/>
      <c r="C25" s="58"/>
      <c r="D25" s="58"/>
      <c r="E25" s="51" t="s">
        <v>31</v>
      </c>
      <c r="F25" s="52"/>
      <c r="G25" s="53"/>
      <c r="H25" s="18" t="s">
        <v>28</v>
      </c>
      <c r="I25" s="19"/>
      <c r="J25" s="19"/>
      <c r="K25" s="19"/>
      <c r="L25" s="20"/>
      <c r="M25" s="14"/>
    </row>
    <row r="26" spans="1:13" ht="27" customHeight="1" thickBot="1" thickTop="1">
      <c r="A26" s="105"/>
      <c r="B26" s="90"/>
      <c r="C26" s="59"/>
      <c r="D26" s="59"/>
      <c r="E26" s="48" t="s">
        <v>32</v>
      </c>
      <c r="F26" s="49"/>
      <c r="G26" s="50"/>
      <c r="H26" s="21" t="s">
        <v>28</v>
      </c>
      <c r="I26" s="19"/>
      <c r="J26" s="19"/>
      <c r="K26" s="19"/>
      <c r="L26" s="20"/>
      <c r="M26" s="14"/>
    </row>
    <row r="27" spans="1:13" ht="25.85" customHeight="1" thickBot="1" thickTop="1">
      <c r="A27" s="105"/>
      <c r="B27" s="90"/>
      <c r="C27" s="57" t="str">
        <f>A7</f>
        <v xml:space="preserve">2D konvexní sonda pro abdominální vyšetření </v>
      </c>
      <c r="D27" s="57">
        <f>B7</f>
        <v>5</v>
      </c>
      <c r="E27" s="48" t="s">
        <v>27</v>
      </c>
      <c r="F27" s="49"/>
      <c r="G27" s="50"/>
      <c r="H27" s="18" t="s">
        <v>28</v>
      </c>
      <c r="I27" s="19"/>
      <c r="J27" s="19"/>
      <c r="K27" s="19"/>
      <c r="L27" s="20"/>
      <c r="M27" s="14"/>
    </row>
    <row r="28" spans="1:13" ht="25.2" customHeight="1" thickBot="1" thickTop="1">
      <c r="A28" s="105"/>
      <c r="B28" s="90"/>
      <c r="C28" s="58"/>
      <c r="D28" s="58"/>
      <c r="E28" s="48" t="s">
        <v>29</v>
      </c>
      <c r="F28" s="49"/>
      <c r="G28" s="50"/>
      <c r="H28" s="18" t="s">
        <v>30</v>
      </c>
      <c r="I28" s="19"/>
      <c r="J28" s="19"/>
      <c r="K28" s="19"/>
      <c r="L28" s="20"/>
      <c r="M28" s="14"/>
    </row>
    <row r="29" spans="1:13" ht="30" customHeight="1" thickBot="1" thickTop="1">
      <c r="A29" s="105"/>
      <c r="B29" s="90"/>
      <c r="C29" s="58"/>
      <c r="D29" s="58"/>
      <c r="E29" s="51" t="s">
        <v>31</v>
      </c>
      <c r="F29" s="52"/>
      <c r="G29" s="53"/>
      <c r="H29" s="18" t="s">
        <v>28</v>
      </c>
      <c r="I29" s="19"/>
      <c r="J29" s="19"/>
      <c r="K29" s="19"/>
      <c r="L29" s="20"/>
      <c r="M29" s="14"/>
    </row>
    <row r="30" spans="1:13" ht="27" customHeight="1" thickBot="1" thickTop="1">
      <c r="A30" s="105"/>
      <c r="B30" s="90"/>
      <c r="C30" s="59"/>
      <c r="D30" s="59"/>
      <c r="E30" s="48" t="s">
        <v>32</v>
      </c>
      <c r="F30" s="49"/>
      <c r="G30" s="50"/>
      <c r="H30" s="21" t="s">
        <v>28</v>
      </c>
      <c r="I30" s="19"/>
      <c r="J30" s="19"/>
      <c r="K30" s="19"/>
      <c r="L30" s="20"/>
      <c r="M30" s="14"/>
    </row>
    <row r="31" spans="1:13" ht="25.85" customHeight="1" thickBot="1" thickTop="1">
      <c r="A31" s="105"/>
      <c r="B31" s="90"/>
      <c r="C31" s="57" t="str">
        <f>A8</f>
        <v xml:space="preserve">2D sektorová phased-array sonda </v>
      </c>
      <c r="D31" s="57">
        <f>B8</f>
        <v>4</v>
      </c>
      <c r="E31" s="48" t="s">
        <v>27</v>
      </c>
      <c r="F31" s="49"/>
      <c r="G31" s="50"/>
      <c r="H31" s="18" t="s">
        <v>28</v>
      </c>
      <c r="I31" s="19"/>
      <c r="J31" s="19"/>
      <c r="K31" s="19"/>
      <c r="L31" s="20"/>
      <c r="M31" s="14"/>
    </row>
    <row r="32" spans="1:13" ht="25.2" customHeight="1" thickBot="1" thickTop="1">
      <c r="A32" s="105"/>
      <c r="B32" s="90"/>
      <c r="C32" s="58"/>
      <c r="D32" s="58"/>
      <c r="E32" s="48" t="s">
        <v>29</v>
      </c>
      <c r="F32" s="49"/>
      <c r="G32" s="50"/>
      <c r="H32" s="18" t="s">
        <v>30</v>
      </c>
      <c r="I32" s="19"/>
      <c r="J32" s="19"/>
      <c r="K32" s="19"/>
      <c r="L32" s="20"/>
      <c r="M32" s="14"/>
    </row>
    <row r="33" spans="1:13" ht="30" customHeight="1" thickBot="1" thickTop="1">
      <c r="A33" s="105"/>
      <c r="B33" s="90"/>
      <c r="C33" s="58"/>
      <c r="D33" s="58"/>
      <c r="E33" s="51" t="s">
        <v>31</v>
      </c>
      <c r="F33" s="52"/>
      <c r="G33" s="53"/>
      <c r="H33" s="18" t="s">
        <v>28</v>
      </c>
      <c r="I33" s="19"/>
      <c r="J33" s="19"/>
      <c r="K33" s="19"/>
      <c r="L33" s="20"/>
      <c r="M33" s="14"/>
    </row>
    <row r="34" spans="1:13" ht="27" customHeight="1" thickBot="1" thickTop="1">
      <c r="A34" s="105"/>
      <c r="B34" s="90"/>
      <c r="C34" s="59"/>
      <c r="D34" s="59"/>
      <c r="E34" s="48" t="s">
        <v>32</v>
      </c>
      <c r="F34" s="49"/>
      <c r="G34" s="50"/>
      <c r="H34" s="21" t="s">
        <v>28</v>
      </c>
      <c r="I34" s="19"/>
      <c r="J34" s="19"/>
      <c r="K34" s="19"/>
      <c r="L34" s="20"/>
      <c r="M34" s="14"/>
    </row>
    <row r="35" spans="1:13" ht="27" customHeight="1" thickBot="1" thickTop="1">
      <c r="A35" s="105"/>
      <c r="B35" s="90"/>
      <c r="C35" s="57" t="str">
        <f>A9</f>
        <v xml:space="preserve">2D jícnová TEE sonda </v>
      </c>
      <c r="D35" s="57">
        <f>B9</f>
        <v>1</v>
      </c>
      <c r="E35" s="48" t="s">
        <v>27</v>
      </c>
      <c r="F35" s="49"/>
      <c r="G35" s="50"/>
      <c r="H35" s="18" t="s">
        <v>28</v>
      </c>
      <c r="I35" s="19"/>
      <c r="J35" s="19"/>
      <c r="K35" s="19"/>
      <c r="L35" s="20"/>
      <c r="M35" s="14"/>
    </row>
    <row r="36" spans="1:13" ht="27" customHeight="1" thickBot="1" thickTop="1">
      <c r="A36" s="105"/>
      <c r="B36" s="90"/>
      <c r="C36" s="58"/>
      <c r="D36" s="58"/>
      <c r="E36" s="48" t="s">
        <v>29</v>
      </c>
      <c r="F36" s="49"/>
      <c r="G36" s="50"/>
      <c r="H36" s="18" t="s">
        <v>30</v>
      </c>
      <c r="I36" s="19"/>
      <c r="J36" s="19"/>
      <c r="K36" s="19"/>
      <c r="L36" s="20"/>
      <c r="M36" s="14"/>
    </row>
    <row r="37" spans="1:13" ht="27" customHeight="1" thickBot="1" thickTop="1">
      <c r="A37" s="105"/>
      <c r="B37" s="90"/>
      <c r="C37" s="58"/>
      <c r="D37" s="58"/>
      <c r="E37" s="51" t="s">
        <v>31</v>
      </c>
      <c r="F37" s="52"/>
      <c r="G37" s="53"/>
      <c r="H37" s="18" t="s">
        <v>28</v>
      </c>
      <c r="I37" s="19"/>
      <c r="J37" s="19"/>
      <c r="K37" s="19"/>
      <c r="L37" s="20"/>
      <c r="M37" s="14"/>
    </row>
    <row r="38" spans="1:13" ht="27" customHeight="1" thickBot="1" thickTop="1">
      <c r="A38" s="105"/>
      <c r="B38" s="90"/>
      <c r="C38" s="59"/>
      <c r="D38" s="59"/>
      <c r="E38" s="48" t="s">
        <v>32</v>
      </c>
      <c r="F38" s="49"/>
      <c r="G38" s="50"/>
      <c r="H38" s="21" t="s">
        <v>28</v>
      </c>
      <c r="I38" s="19"/>
      <c r="J38" s="19"/>
      <c r="K38" s="19"/>
      <c r="L38" s="20"/>
      <c r="M38" s="14"/>
    </row>
    <row r="39" spans="1:8" ht="15" thickTop="1">
      <c r="A39" s="23" t="s">
        <v>35</v>
      </c>
      <c r="H39" s="22"/>
    </row>
    <row r="40" spans="1:8" ht="15">
      <c r="A40" s="23" t="s">
        <v>36</v>
      </c>
      <c r="H40" s="22"/>
    </row>
    <row r="41" ht="15.45">
      <c r="C41" s="10"/>
    </row>
    <row r="42" spans="1:7" ht="23.15" thickBot="1">
      <c r="A42" s="85" t="s">
        <v>37</v>
      </c>
      <c r="B42" s="85"/>
      <c r="C42" s="85"/>
      <c r="D42" s="85"/>
      <c r="E42" s="85"/>
      <c r="F42" s="85"/>
      <c r="G42" s="85"/>
    </row>
    <row r="43" spans="1:7" ht="18" thickBot="1">
      <c r="A43" s="65" t="s">
        <v>16</v>
      </c>
      <c r="B43" s="72" t="s">
        <v>17</v>
      </c>
      <c r="C43" s="73"/>
      <c r="D43" s="67" t="s">
        <v>38</v>
      </c>
      <c r="E43" s="62" t="s">
        <v>21</v>
      </c>
      <c r="F43" s="63"/>
      <c r="G43" s="64"/>
    </row>
    <row r="44" spans="1:7" ht="18" thickBot="1">
      <c r="A44" s="66"/>
      <c r="B44" s="74"/>
      <c r="C44" s="75"/>
      <c r="D44" s="68"/>
      <c r="E44" s="11" t="s">
        <v>39</v>
      </c>
      <c r="F44" s="11" t="s">
        <v>40</v>
      </c>
      <c r="G44" s="11" t="s">
        <v>41</v>
      </c>
    </row>
    <row r="45" spans="1:7" ht="49.85" customHeight="1" thickBot="1">
      <c r="A45" s="60" t="s">
        <v>45</v>
      </c>
      <c r="B45" s="60" t="s">
        <v>54</v>
      </c>
      <c r="C45" s="25" t="s">
        <v>66</v>
      </c>
      <c r="D45" s="26">
        <f>SUM(D15:D38)</f>
        <v>22</v>
      </c>
      <c r="E45" s="27"/>
      <c r="F45" s="32"/>
      <c r="G45" s="28"/>
    </row>
    <row r="46" spans="1:7" ht="45" customHeight="1" thickBot="1">
      <c r="A46" s="61"/>
      <c r="B46" s="61"/>
      <c r="C46" s="25" t="s">
        <v>42</v>
      </c>
      <c r="D46" s="24">
        <v>96</v>
      </c>
      <c r="E46" s="29"/>
      <c r="F46" s="31"/>
      <c r="G46" s="30"/>
    </row>
    <row r="47" spans="1:7" ht="18" thickBot="1">
      <c r="A47" s="92" t="s">
        <v>34</v>
      </c>
      <c r="B47" s="93"/>
      <c r="C47" s="93"/>
      <c r="D47" s="94"/>
      <c r="E47" s="34"/>
      <c r="F47" s="34"/>
      <c r="G47" s="33"/>
    </row>
    <row r="49" spans="1:3" ht="15.45">
      <c r="A49" s="10" t="s">
        <v>14</v>
      </c>
      <c r="B49" s="10"/>
      <c r="C49" s="10"/>
    </row>
    <row r="52" spans="1:3" ht="15.45">
      <c r="A52" s="1"/>
      <c r="B52" s="1"/>
      <c r="C52" s="1"/>
    </row>
    <row r="53" spans="1:3" ht="15.45">
      <c r="A53" s="2"/>
      <c r="B53" s="2"/>
      <c r="C53" s="2"/>
    </row>
    <row r="54" spans="1:3" ht="15.45">
      <c r="A54" s="1"/>
      <c r="B54" s="1"/>
      <c r="C54" s="1"/>
    </row>
    <row r="55" spans="1:3" ht="15.45">
      <c r="A55" s="1"/>
      <c r="B55" s="1"/>
      <c r="C55" s="1"/>
    </row>
    <row r="56" spans="1:3" ht="15.45">
      <c r="A56" s="1"/>
      <c r="B56" s="1"/>
      <c r="C56" s="1"/>
    </row>
    <row r="57" spans="1:3" ht="15.45">
      <c r="A57" s="1"/>
      <c r="B57" s="1"/>
      <c r="C57" s="1"/>
    </row>
    <row r="58" spans="1:3" ht="15.45">
      <c r="A58" s="1"/>
      <c r="B58" s="1"/>
      <c r="C58" s="1"/>
    </row>
    <row r="59" ht="15.45">
      <c r="A59" s="1"/>
    </row>
  </sheetData>
  <mergeCells count="57">
    <mergeCell ref="B15:B38"/>
    <mergeCell ref="C35:C38"/>
    <mergeCell ref="D35:D38"/>
    <mergeCell ref="E35:G35"/>
    <mergeCell ref="E36:G36"/>
    <mergeCell ref="E37:G37"/>
    <mergeCell ref="E38:G38"/>
    <mergeCell ref="C19:C22"/>
    <mergeCell ref="E24:G24"/>
    <mergeCell ref="E25:G25"/>
    <mergeCell ref="C31:C34"/>
    <mergeCell ref="D31:D34"/>
    <mergeCell ref="E31:G31"/>
    <mergeCell ref="E32:G32"/>
    <mergeCell ref="E33:G33"/>
    <mergeCell ref="E34:G34"/>
    <mergeCell ref="A1:G1"/>
    <mergeCell ref="A2:G2"/>
    <mergeCell ref="H2:M2"/>
    <mergeCell ref="A10:N10"/>
    <mergeCell ref="A11:M12"/>
    <mergeCell ref="I13:M13"/>
    <mergeCell ref="C15:C18"/>
    <mergeCell ref="D15:D18"/>
    <mergeCell ref="E15:G15"/>
    <mergeCell ref="E16:G16"/>
    <mergeCell ref="E17:G17"/>
    <mergeCell ref="E18:G18"/>
    <mergeCell ref="A13:A14"/>
    <mergeCell ref="B13:C14"/>
    <mergeCell ref="D13:D14"/>
    <mergeCell ref="E13:G14"/>
    <mergeCell ref="H13:H14"/>
    <mergeCell ref="A15:A38"/>
    <mergeCell ref="D19:D22"/>
    <mergeCell ref="E19:G19"/>
    <mergeCell ref="E20:G20"/>
    <mergeCell ref="E21:G21"/>
    <mergeCell ref="E22:G22"/>
    <mergeCell ref="E26:G26"/>
    <mergeCell ref="C27:C30"/>
    <mergeCell ref="D27:D30"/>
    <mergeCell ref="E27:G27"/>
    <mergeCell ref="E28:G28"/>
    <mergeCell ref="E29:G29"/>
    <mergeCell ref="E30:G30"/>
    <mergeCell ref="C23:C26"/>
    <mergeCell ref="D23:D26"/>
    <mergeCell ref="E23:G23"/>
    <mergeCell ref="A47:D47"/>
    <mergeCell ref="A42:G42"/>
    <mergeCell ref="A43:A44"/>
    <mergeCell ref="B43:C44"/>
    <mergeCell ref="D43:D44"/>
    <mergeCell ref="E43:G43"/>
    <mergeCell ref="A45:A46"/>
    <mergeCell ref="B45:B4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A3CE-2A98-47ED-A6E8-6BE797A5231D}">
  <sheetPr>
    <tabColor rgb="FFFF0000"/>
  </sheetPr>
  <dimension ref="A1:N54"/>
  <sheetViews>
    <sheetView workbookViewId="0" topLeftCell="A1">
      <selection activeCell="D41" sqref="D41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75">
      <c r="A1" s="69" t="s">
        <v>55</v>
      </c>
      <c r="B1" s="69"/>
      <c r="C1" s="69"/>
      <c r="D1" s="69"/>
      <c r="E1" s="69"/>
      <c r="F1" s="69"/>
      <c r="G1" s="69"/>
    </row>
    <row r="2" spans="1:13" ht="23.15" thickBot="1">
      <c r="A2" s="78" t="s">
        <v>33</v>
      </c>
      <c r="B2" s="78"/>
      <c r="C2" s="78"/>
      <c r="D2" s="78"/>
      <c r="E2" s="78"/>
      <c r="F2" s="78"/>
      <c r="G2" s="78"/>
      <c r="H2" s="79"/>
      <c r="I2" s="80"/>
      <c r="J2" s="80"/>
      <c r="K2" s="80"/>
      <c r="L2" s="80"/>
      <c r="M2" s="81"/>
    </row>
    <row r="3" spans="1:14" ht="70.3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45" t="s">
        <v>48</v>
      </c>
      <c r="B4" s="7">
        <f>SUM(H4:N4)</f>
        <v>1</v>
      </c>
      <c r="C4" s="5"/>
      <c r="D4" s="6"/>
      <c r="E4" s="6"/>
      <c r="F4" s="6"/>
      <c r="G4" s="6"/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</row>
    <row r="5" spans="1:14" ht="15">
      <c r="A5" s="45" t="s">
        <v>80</v>
      </c>
      <c r="B5" s="7">
        <f aca="true" t="shared" si="0" ref="B5:B8">SUM(H5:N5)</f>
        <v>1</v>
      </c>
      <c r="C5" s="5"/>
      <c r="D5" s="6"/>
      <c r="E5" s="6"/>
      <c r="F5" s="6"/>
      <c r="G5" s="6"/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</row>
    <row r="6" spans="1:14" ht="15">
      <c r="A6" s="45" t="s">
        <v>81</v>
      </c>
      <c r="B6" s="7">
        <f t="shared" si="0"/>
        <v>1</v>
      </c>
      <c r="C6" s="5"/>
      <c r="D6" s="6"/>
      <c r="E6" s="6"/>
      <c r="F6" s="6"/>
      <c r="G6" s="6"/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</v>
      </c>
      <c r="N6" s="7">
        <v>0</v>
      </c>
    </row>
    <row r="7" spans="1:14" ht="30">
      <c r="A7" s="45" t="s">
        <v>82</v>
      </c>
      <c r="B7" s="7">
        <f t="shared" si="0"/>
        <v>1</v>
      </c>
      <c r="C7" s="5"/>
      <c r="D7" s="6"/>
      <c r="E7" s="6"/>
      <c r="F7" s="6"/>
      <c r="G7" s="6"/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</row>
    <row r="8" spans="1:14" ht="15">
      <c r="A8" s="45" t="s">
        <v>68</v>
      </c>
      <c r="B8" s="7">
        <f t="shared" si="0"/>
        <v>1</v>
      </c>
      <c r="C8" s="5"/>
      <c r="D8" s="6"/>
      <c r="E8" s="6"/>
      <c r="F8" s="6"/>
      <c r="G8" s="6"/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</row>
    <row r="9" spans="1:14" ht="1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3" ht="22.85" customHeight="1">
      <c r="A10" s="84" t="s">
        <v>15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23.4" customHeight="1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18" thickBot="1">
      <c r="A12" s="70" t="s">
        <v>16</v>
      </c>
      <c r="B12" s="72" t="s">
        <v>17</v>
      </c>
      <c r="C12" s="73"/>
      <c r="D12" s="67" t="s">
        <v>18</v>
      </c>
      <c r="E12" s="72" t="s">
        <v>19</v>
      </c>
      <c r="F12" s="76"/>
      <c r="G12" s="73"/>
      <c r="H12" s="67" t="s">
        <v>20</v>
      </c>
      <c r="I12" s="62" t="s">
        <v>21</v>
      </c>
      <c r="J12" s="63"/>
      <c r="K12" s="63"/>
      <c r="L12" s="63"/>
      <c r="M12" s="64"/>
    </row>
    <row r="13" spans="1:13" ht="53.15" thickBot="1">
      <c r="A13" s="71"/>
      <c r="B13" s="74"/>
      <c r="C13" s="75"/>
      <c r="D13" s="68"/>
      <c r="E13" s="74"/>
      <c r="F13" s="77"/>
      <c r="G13" s="75"/>
      <c r="H13" s="68"/>
      <c r="I13" s="11" t="s">
        <v>22</v>
      </c>
      <c r="J13" s="11" t="s">
        <v>23</v>
      </c>
      <c r="K13" s="11" t="s">
        <v>24</v>
      </c>
      <c r="L13" s="11" t="s">
        <v>25</v>
      </c>
      <c r="M13" s="12" t="s">
        <v>26</v>
      </c>
    </row>
    <row r="14" spans="1:13" ht="30.65" customHeight="1" thickBot="1">
      <c r="A14" s="97" t="s">
        <v>45</v>
      </c>
      <c r="B14" s="95" t="s">
        <v>56</v>
      </c>
      <c r="C14" s="99" t="str">
        <f>A4</f>
        <v xml:space="preserve">Ultrazvukový přístroj </v>
      </c>
      <c r="D14" s="99">
        <f>B4</f>
        <v>1</v>
      </c>
      <c r="E14" s="101" t="s">
        <v>27</v>
      </c>
      <c r="F14" s="102"/>
      <c r="G14" s="103"/>
      <c r="H14" s="15" t="s">
        <v>28</v>
      </c>
      <c r="I14" s="16"/>
      <c r="J14" s="16"/>
      <c r="K14" s="16"/>
      <c r="L14" s="17"/>
      <c r="M14" s="13"/>
    </row>
    <row r="15" spans="1:13" ht="28.85" customHeight="1" thickBot="1" thickTop="1">
      <c r="A15" s="98"/>
      <c r="B15" s="96"/>
      <c r="C15" s="58"/>
      <c r="D15" s="58"/>
      <c r="E15" s="48" t="s">
        <v>29</v>
      </c>
      <c r="F15" s="49"/>
      <c r="G15" s="50"/>
      <c r="H15" s="18" t="s">
        <v>30</v>
      </c>
      <c r="I15" s="19"/>
      <c r="J15" s="19"/>
      <c r="K15" s="19"/>
      <c r="L15" s="20"/>
      <c r="M15" s="14"/>
    </row>
    <row r="16" spans="1:13" ht="25.85" customHeight="1" thickBot="1" thickTop="1">
      <c r="A16" s="98"/>
      <c r="B16" s="96"/>
      <c r="C16" s="58"/>
      <c r="D16" s="58"/>
      <c r="E16" s="51" t="s">
        <v>31</v>
      </c>
      <c r="F16" s="52"/>
      <c r="G16" s="53"/>
      <c r="H16" s="18" t="s">
        <v>28</v>
      </c>
      <c r="I16" s="19"/>
      <c r="J16" s="19"/>
      <c r="K16" s="19"/>
      <c r="L16" s="20"/>
      <c r="M16" s="14"/>
    </row>
    <row r="17" spans="1:13" ht="30.65" customHeight="1" thickBot="1" thickTop="1">
      <c r="A17" s="98"/>
      <c r="B17" s="96"/>
      <c r="C17" s="59"/>
      <c r="D17" s="59"/>
      <c r="E17" s="48" t="s">
        <v>32</v>
      </c>
      <c r="F17" s="49"/>
      <c r="G17" s="50"/>
      <c r="H17" s="21" t="s">
        <v>28</v>
      </c>
      <c r="I17" s="19"/>
      <c r="J17" s="19"/>
      <c r="K17" s="19"/>
      <c r="L17" s="20"/>
      <c r="M17" s="14"/>
    </row>
    <row r="18" spans="1:13" ht="28.2" customHeight="1" thickBot="1" thickTop="1">
      <c r="A18" s="98"/>
      <c r="B18" s="96"/>
      <c r="C18" s="57" t="str">
        <f>A5</f>
        <v>Konvexní sonda matrixového typu</v>
      </c>
      <c r="D18" s="57">
        <f>B5</f>
        <v>1</v>
      </c>
      <c r="E18" s="48" t="s">
        <v>27</v>
      </c>
      <c r="F18" s="49"/>
      <c r="G18" s="50"/>
      <c r="H18" s="21" t="s">
        <v>28</v>
      </c>
      <c r="I18" s="19"/>
      <c r="J18" s="19"/>
      <c r="K18" s="19"/>
      <c r="L18" s="20"/>
      <c r="M18" s="14"/>
    </row>
    <row r="19" spans="1:13" ht="27.65" customHeight="1" thickBot="1" thickTop="1">
      <c r="A19" s="98"/>
      <c r="B19" s="96"/>
      <c r="C19" s="58"/>
      <c r="D19" s="58"/>
      <c r="E19" s="48" t="s">
        <v>29</v>
      </c>
      <c r="F19" s="49"/>
      <c r="G19" s="50"/>
      <c r="H19" s="21" t="s">
        <v>28</v>
      </c>
      <c r="I19" s="19"/>
      <c r="J19" s="19"/>
      <c r="K19" s="19"/>
      <c r="L19" s="20"/>
      <c r="M19" s="14"/>
    </row>
    <row r="20" spans="1:13" ht="32.4" customHeight="1" thickBot="1" thickTop="1">
      <c r="A20" s="98"/>
      <c r="B20" s="96"/>
      <c r="C20" s="58"/>
      <c r="D20" s="58"/>
      <c r="E20" s="51" t="s">
        <v>31</v>
      </c>
      <c r="F20" s="52"/>
      <c r="G20" s="53"/>
      <c r="H20" s="21" t="s">
        <v>28</v>
      </c>
      <c r="I20" s="19"/>
      <c r="J20" s="19"/>
      <c r="K20" s="19"/>
      <c r="L20" s="20"/>
      <c r="M20" s="14"/>
    </row>
    <row r="21" spans="1:13" ht="34.85" customHeight="1" thickBot="1" thickTop="1">
      <c r="A21" s="98"/>
      <c r="B21" s="96"/>
      <c r="C21" s="59"/>
      <c r="D21" s="59"/>
      <c r="E21" s="48" t="s">
        <v>32</v>
      </c>
      <c r="F21" s="49"/>
      <c r="G21" s="50"/>
      <c r="H21" s="21" t="s">
        <v>28</v>
      </c>
      <c r="I21" s="19"/>
      <c r="J21" s="19"/>
      <c r="K21" s="19"/>
      <c r="L21" s="20"/>
      <c r="M21" s="14"/>
    </row>
    <row r="22" spans="1:13" ht="25.85" customHeight="1" thickBot="1" thickTop="1">
      <c r="A22" s="98"/>
      <c r="B22" s="96"/>
      <c r="C22" s="57" t="str">
        <f>A6</f>
        <v xml:space="preserve">Volumová 3D/4D transvaginální sonda </v>
      </c>
      <c r="D22" s="57">
        <f>B6</f>
        <v>1</v>
      </c>
      <c r="E22" s="48" t="s">
        <v>27</v>
      </c>
      <c r="F22" s="49"/>
      <c r="G22" s="50"/>
      <c r="H22" s="18" t="s">
        <v>28</v>
      </c>
      <c r="I22" s="19"/>
      <c r="J22" s="19"/>
      <c r="K22" s="19"/>
      <c r="L22" s="20"/>
      <c r="M22" s="14"/>
    </row>
    <row r="23" spans="1:13" ht="25.2" customHeight="1" thickBot="1" thickTop="1">
      <c r="A23" s="98"/>
      <c r="B23" s="96"/>
      <c r="C23" s="58"/>
      <c r="D23" s="58"/>
      <c r="E23" s="48" t="s">
        <v>29</v>
      </c>
      <c r="F23" s="49"/>
      <c r="G23" s="50"/>
      <c r="H23" s="18" t="s">
        <v>30</v>
      </c>
      <c r="I23" s="19"/>
      <c r="J23" s="19"/>
      <c r="K23" s="19"/>
      <c r="L23" s="20"/>
      <c r="M23" s="14"/>
    </row>
    <row r="24" spans="1:13" ht="30" customHeight="1" thickBot="1" thickTop="1">
      <c r="A24" s="98"/>
      <c r="B24" s="96"/>
      <c r="C24" s="58"/>
      <c r="D24" s="58"/>
      <c r="E24" s="51" t="s">
        <v>31</v>
      </c>
      <c r="F24" s="52"/>
      <c r="G24" s="53"/>
      <c r="H24" s="18" t="s">
        <v>28</v>
      </c>
      <c r="I24" s="19"/>
      <c r="J24" s="19"/>
      <c r="K24" s="19"/>
      <c r="L24" s="20"/>
      <c r="M24" s="14"/>
    </row>
    <row r="25" spans="1:13" ht="27" customHeight="1" thickBot="1" thickTop="1">
      <c r="A25" s="98"/>
      <c r="B25" s="96"/>
      <c r="C25" s="59"/>
      <c r="D25" s="59"/>
      <c r="E25" s="48" t="s">
        <v>32</v>
      </c>
      <c r="F25" s="49"/>
      <c r="G25" s="50"/>
      <c r="H25" s="21" t="s">
        <v>28</v>
      </c>
      <c r="I25" s="19"/>
      <c r="J25" s="19"/>
      <c r="K25" s="19"/>
      <c r="L25" s="20"/>
      <c r="M25" s="14"/>
    </row>
    <row r="26" spans="1:13" ht="25.85" customHeight="1" thickBot="1" thickTop="1">
      <c r="A26" s="98"/>
      <c r="B26" s="96"/>
      <c r="C26" s="57" t="str">
        <f>A7</f>
        <v xml:space="preserve">Volumová 3D/4D konvexní sonda pro abdominální vyšetření </v>
      </c>
      <c r="D26" s="57">
        <f>B7</f>
        <v>1</v>
      </c>
      <c r="E26" s="48" t="s">
        <v>27</v>
      </c>
      <c r="F26" s="49"/>
      <c r="G26" s="50"/>
      <c r="H26" s="18" t="s">
        <v>28</v>
      </c>
      <c r="I26" s="19"/>
      <c r="J26" s="19"/>
      <c r="K26" s="19"/>
      <c r="L26" s="20"/>
      <c r="M26" s="14"/>
    </row>
    <row r="27" spans="1:13" ht="25.2" customHeight="1" thickBot="1" thickTop="1">
      <c r="A27" s="98"/>
      <c r="B27" s="96"/>
      <c r="C27" s="58"/>
      <c r="D27" s="58"/>
      <c r="E27" s="48" t="s">
        <v>29</v>
      </c>
      <c r="F27" s="49"/>
      <c r="G27" s="50"/>
      <c r="H27" s="18" t="s">
        <v>30</v>
      </c>
      <c r="I27" s="19"/>
      <c r="J27" s="19"/>
      <c r="K27" s="19"/>
      <c r="L27" s="20"/>
      <c r="M27" s="14"/>
    </row>
    <row r="28" spans="1:13" ht="30" customHeight="1" thickBot="1" thickTop="1">
      <c r="A28" s="98"/>
      <c r="B28" s="96"/>
      <c r="C28" s="58"/>
      <c r="D28" s="58"/>
      <c r="E28" s="51" t="s">
        <v>31</v>
      </c>
      <c r="F28" s="52"/>
      <c r="G28" s="53"/>
      <c r="H28" s="18" t="s">
        <v>28</v>
      </c>
      <c r="I28" s="19"/>
      <c r="J28" s="19"/>
      <c r="K28" s="19"/>
      <c r="L28" s="20"/>
      <c r="M28" s="14"/>
    </row>
    <row r="29" spans="1:13" ht="27" customHeight="1" thickBot="1" thickTop="1">
      <c r="A29" s="98"/>
      <c r="B29" s="96"/>
      <c r="C29" s="59"/>
      <c r="D29" s="59"/>
      <c r="E29" s="48" t="s">
        <v>32</v>
      </c>
      <c r="F29" s="49"/>
      <c r="G29" s="50"/>
      <c r="H29" s="21" t="s">
        <v>28</v>
      </c>
      <c r="I29" s="19"/>
      <c r="J29" s="19"/>
      <c r="K29" s="19"/>
      <c r="L29" s="20"/>
      <c r="M29" s="14"/>
    </row>
    <row r="30" spans="1:13" ht="25.85" customHeight="1" thickBot="1" thickTop="1">
      <c r="A30" s="98"/>
      <c r="B30" s="96"/>
      <c r="C30" s="57" t="str">
        <f>A8</f>
        <v xml:space="preserve">Lineární sonda </v>
      </c>
      <c r="D30" s="57">
        <f>B8</f>
        <v>1</v>
      </c>
      <c r="E30" s="48" t="s">
        <v>27</v>
      </c>
      <c r="F30" s="49"/>
      <c r="G30" s="50"/>
      <c r="H30" s="18" t="s">
        <v>28</v>
      </c>
      <c r="I30" s="19"/>
      <c r="J30" s="19"/>
      <c r="K30" s="19"/>
      <c r="L30" s="20"/>
      <c r="M30" s="14"/>
    </row>
    <row r="31" spans="1:13" ht="25.2" customHeight="1" thickBot="1" thickTop="1">
      <c r="A31" s="98"/>
      <c r="B31" s="96"/>
      <c r="C31" s="58"/>
      <c r="D31" s="58"/>
      <c r="E31" s="48" t="s">
        <v>29</v>
      </c>
      <c r="F31" s="49"/>
      <c r="G31" s="50"/>
      <c r="H31" s="18" t="s">
        <v>30</v>
      </c>
      <c r="I31" s="19"/>
      <c r="J31" s="19"/>
      <c r="K31" s="19"/>
      <c r="L31" s="20"/>
      <c r="M31" s="14"/>
    </row>
    <row r="32" spans="1:13" ht="30" customHeight="1" thickBot="1" thickTop="1">
      <c r="A32" s="98"/>
      <c r="B32" s="96"/>
      <c r="C32" s="58"/>
      <c r="D32" s="58"/>
      <c r="E32" s="51" t="s">
        <v>31</v>
      </c>
      <c r="F32" s="52"/>
      <c r="G32" s="53"/>
      <c r="H32" s="18" t="s">
        <v>28</v>
      </c>
      <c r="I32" s="19"/>
      <c r="J32" s="19"/>
      <c r="K32" s="19"/>
      <c r="L32" s="20"/>
      <c r="M32" s="14"/>
    </row>
    <row r="33" spans="1:13" ht="27" customHeight="1" thickBot="1" thickTop="1">
      <c r="A33" s="98"/>
      <c r="B33" s="96"/>
      <c r="C33" s="59"/>
      <c r="D33" s="59"/>
      <c r="E33" s="48" t="s">
        <v>32</v>
      </c>
      <c r="F33" s="49"/>
      <c r="G33" s="50"/>
      <c r="H33" s="21" t="s">
        <v>28</v>
      </c>
      <c r="I33" s="19"/>
      <c r="J33" s="19"/>
      <c r="K33" s="19"/>
      <c r="L33" s="20"/>
      <c r="M33" s="14"/>
    </row>
    <row r="34" spans="1:8" ht="15" thickTop="1">
      <c r="A34" s="23" t="s">
        <v>35</v>
      </c>
      <c r="H34" s="22"/>
    </row>
    <row r="35" spans="1:8" ht="15">
      <c r="A35" s="23" t="s">
        <v>36</v>
      </c>
      <c r="H35" s="22"/>
    </row>
    <row r="36" ht="15.45">
      <c r="C36" s="10"/>
    </row>
    <row r="37" spans="1:7" ht="23.15" thickBot="1">
      <c r="A37" s="85" t="s">
        <v>37</v>
      </c>
      <c r="B37" s="85"/>
      <c r="C37" s="85"/>
      <c r="D37" s="85"/>
      <c r="E37" s="85"/>
      <c r="F37" s="85"/>
      <c r="G37" s="85"/>
    </row>
    <row r="38" spans="1:7" ht="18" thickBot="1">
      <c r="A38" s="65" t="s">
        <v>16</v>
      </c>
      <c r="B38" s="72" t="s">
        <v>17</v>
      </c>
      <c r="C38" s="73"/>
      <c r="D38" s="67" t="s">
        <v>38</v>
      </c>
      <c r="E38" s="62" t="s">
        <v>21</v>
      </c>
      <c r="F38" s="63"/>
      <c r="G38" s="64"/>
    </row>
    <row r="39" spans="1:7" ht="18" thickBot="1">
      <c r="A39" s="66"/>
      <c r="B39" s="74"/>
      <c r="C39" s="75"/>
      <c r="D39" s="68"/>
      <c r="E39" s="11" t="s">
        <v>39</v>
      </c>
      <c r="F39" s="11" t="s">
        <v>40</v>
      </c>
      <c r="G39" s="11" t="s">
        <v>41</v>
      </c>
    </row>
    <row r="40" spans="1:7" ht="49.85" customHeight="1" thickBot="1">
      <c r="A40" s="60" t="s">
        <v>45</v>
      </c>
      <c r="B40" s="60" t="s">
        <v>56</v>
      </c>
      <c r="C40" s="25" t="s">
        <v>66</v>
      </c>
      <c r="D40" s="26">
        <f>SUM(D14:D33)</f>
        <v>5</v>
      </c>
      <c r="E40" s="27"/>
      <c r="F40" s="32"/>
      <c r="G40" s="28"/>
    </row>
    <row r="41" spans="1:7" ht="45" customHeight="1" thickBot="1">
      <c r="A41" s="61"/>
      <c r="B41" s="61"/>
      <c r="C41" s="25" t="s">
        <v>42</v>
      </c>
      <c r="D41" s="24">
        <v>96</v>
      </c>
      <c r="E41" s="29"/>
      <c r="F41" s="31"/>
      <c r="G41" s="30"/>
    </row>
    <row r="42" spans="1:7" ht="18" thickBot="1">
      <c r="A42" s="92" t="s">
        <v>34</v>
      </c>
      <c r="B42" s="93"/>
      <c r="C42" s="93"/>
      <c r="D42" s="94"/>
      <c r="E42" s="34"/>
      <c r="F42" s="34"/>
      <c r="G42" s="33"/>
    </row>
    <row r="44" spans="1:3" ht="15.45">
      <c r="A44" s="10" t="s">
        <v>14</v>
      </c>
      <c r="B44" s="10"/>
      <c r="C44" s="10"/>
    </row>
    <row r="47" spans="1:3" ht="15.45">
      <c r="A47" s="1"/>
      <c r="B47" s="1"/>
      <c r="C47" s="1"/>
    </row>
    <row r="48" spans="1:3" ht="15.45">
      <c r="A48" s="2"/>
      <c r="B48" s="2"/>
      <c r="C48" s="2"/>
    </row>
    <row r="49" spans="1:3" ht="15.45">
      <c r="A49" s="1"/>
      <c r="B49" s="1"/>
      <c r="C49" s="1"/>
    </row>
    <row r="50" spans="1:3" ht="15.45">
      <c r="A50" s="1"/>
      <c r="B50" s="1"/>
      <c r="C50" s="1"/>
    </row>
    <row r="51" spans="1:3" ht="15.45">
      <c r="A51" s="1"/>
      <c r="B51" s="1"/>
      <c r="C51" s="1"/>
    </row>
    <row r="52" spans="1:3" ht="15.45">
      <c r="A52" s="1"/>
      <c r="B52" s="1"/>
      <c r="C52" s="1"/>
    </row>
    <row r="53" spans="1:3" ht="15.45">
      <c r="A53" s="1"/>
      <c r="B53" s="1"/>
      <c r="C53" s="1"/>
    </row>
    <row r="54" ht="15.45">
      <c r="A54" s="1"/>
    </row>
  </sheetData>
  <mergeCells count="51">
    <mergeCell ref="A1:G1"/>
    <mergeCell ref="A2:G2"/>
    <mergeCell ref="H2:M2"/>
    <mergeCell ref="A9:N9"/>
    <mergeCell ref="A10:M11"/>
    <mergeCell ref="I12:M12"/>
    <mergeCell ref="A14:A33"/>
    <mergeCell ref="B14:B33"/>
    <mergeCell ref="C14:C17"/>
    <mergeCell ref="D14:D17"/>
    <mergeCell ref="E14:G14"/>
    <mergeCell ref="E15:G15"/>
    <mergeCell ref="E16:G16"/>
    <mergeCell ref="E17:G17"/>
    <mergeCell ref="C18:C21"/>
    <mergeCell ref="A12:A13"/>
    <mergeCell ref="B12:C13"/>
    <mergeCell ref="D12:D13"/>
    <mergeCell ref="E12:G13"/>
    <mergeCell ref="H12:H13"/>
    <mergeCell ref="D18:D21"/>
    <mergeCell ref="E18:G18"/>
    <mergeCell ref="E19:G19"/>
    <mergeCell ref="E20:G20"/>
    <mergeCell ref="E21:G21"/>
    <mergeCell ref="E25:G25"/>
    <mergeCell ref="C26:C29"/>
    <mergeCell ref="D26:D29"/>
    <mergeCell ref="E26:G26"/>
    <mergeCell ref="E27:G27"/>
    <mergeCell ref="E28:G28"/>
    <mergeCell ref="E29:G29"/>
    <mergeCell ref="C22:C25"/>
    <mergeCell ref="D22:D25"/>
    <mergeCell ref="E22:G22"/>
    <mergeCell ref="E23:G23"/>
    <mergeCell ref="E24:G24"/>
    <mergeCell ref="C30:C33"/>
    <mergeCell ref="D30:D33"/>
    <mergeCell ref="E30:G30"/>
    <mergeCell ref="E31:G31"/>
    <mergeCell ref="E32:G32"/>
    <mergeCell ref="E33:G33"/>
    <mergeCell ref="A42:D42"/>
    <mergeCell ref="A37:G37"/>
    <mergeCell ref="A38:A39"/>
    <mergeCell ref="B38:C39"/>
    <mergeCell ref="D38:D39"/>
    <mergeCell ref="E38:G38"/>
    <mergeCell ref="A40:A41"/>
    <mergeCell ref="B40:B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0DF3F-FC80-4866-BF4D-B0093230EFD7}">
  <dimension ref="A1:I8"/>
  <sheetViews>
    <sheetView workbookViewId="0" topLeftCell="A1">
      <selection activeCell="I6" sqref="I6"/>
    </sheetView>
  </sheetViews>
  <sheetFormatPr defaultColWidth="9.140625" defaultRowHeight="15"/>
  <cols>
    <col min="1" max="1" width="9.28125" style="46" customWidth="1"/>
    <col min="2" max="2" width="23.140625" style="0" customWidth="1"/>
    <col min="3" max="3" width="18.140625" style="0" customWidth="1"/>
    <col min="4" max="4" width="17.421875" style="0" customWidth="1"/>
    <col min="5" max="5" width="18.421875" style="0" customWidth="1"/>
    <col min="6" max="6" width="17.28125" style="0" customWidth="1"/>
    <col min="7" max="7" width="18.140625" style="0" customWidth="1"/>
    <col min="8" max="8" width="23.140625" style="0" customWidth="1"/>
    <col min="9" max="9" width="9.28125" style="46" customWidth="1"/>
  </cols>
  <sheetData>
    <row r="1" spans="2:9" s="46" customFormat="1" ht="43.75">
      <c r="B1" s="47" t="str">
        <f>'Část 1'!H3</f>
        <v xml:space="preserve">Počet ks Masarykova nemocnice v Ústí nad Labem, o.z., </v>
      </c>
      <c r="C1" s="47" t="str">
        <f>'Část 1'!I3</f>
        <v xml:space="preserve">Počet ks Nemocnice Teplice, o.z., </v>
      </c>
      <c r="D1" s="47" t="str">
        <f>'Část 1'!J3</f>
        <v xml:space="preserve">Počet ks Nemocnice Most, o.z., </v>
      </c>
      <c r="E1" s="47" t="str">
        <f>'Část 1'!K3</f>
        <v xml:space="preserve">Počet ks Nemocnice Chomutov, o.z., </v>
      </c>
      <c r="F1" s="47" t="str">
        <f>'Část 1'!L3</f>
        <v xml:space="preserve">Počet ks Nemocnice Děčín, o.z., </v>
      </c>
      <c r="G1" s="47" t="str">
        <f>'Část 1'!M3</f>
        <v xml:space="preserve">Počet ks Nemocnice Litoměřice, o.z., </v>
      </c>
      <c r="H1" s="47" t="str">
        <f>'Část 1'!N3</f>
        <v xml:space="preserve">Počet ks Nemocnice Rumburk, o.z., </v>
      </c>
      <c r="I1" s="47" t="s">
        <v>63</v>
      </c>
    </row>
    <row r="2" spans="1:9" ht="15">
      <c r="A2" s="46" t="s">
        <v>57</v>
      </c>
      <c r="B2">
        <f>'Část 1'!H4</f>
        <v>1</v>
      </c>
      <c r="C2">
        <f>'Část 1'!I4</f>
        <v>0</v>
      </c>
      <c r="D2">
        <f>'Část 1'!J4</f>
        <v>5</v>
      </c>
      <c r="E2">
        <f>'Část 1'!K4</f>
        <v>0</v>
      </c>
      <c r="F2">
        <f>'Část 1'!L4</f>
        <v>0</v>
      </c>
      <c r="G2">
        <f>'Část 1'!M4</f>
        <v>0</v>
      </c>
      <c r="H2">
        <f>'Část 1'!N4</f>
        <v>0</v>
      </c>
      <c r="I2" s="46">
        <f>SUM(B2:H2)</f>
        <v>6</v>
      </c>
    </row>
    <row r="3" spans="1:9" ht="15">
      <c r="A3" s="46" t="s">
        <v>58</v>
      </c>
      <c r="B3">
        <f>'Část 2'!H4</f>
        <v>5</v>
      </c>
      <c r="C3">
        <f>'Část 2'!I4</f>
        <v>0</v>
      </c>
      <c r="D3">
        <f>'Část 2'!J4</f>
        <v>0</v>
      </c>
      <c r="E3">
        <f>'Část 2'!K4</f>
        <v>0</v>
      </c>
      <c r="F3">
        <f>'Část 2'!L4</f>
        <v>0</v>
      </c>
      <c r="G3">
        <f>'Část 2'!M4</f>
        <v>0</v>
      </c>
      <c r="H3">
        <f>'Část 2'!N4</f>
        <v>0</v>
      </c>
      <c r="I3" s="46">
        <f aca="true" t="shared" si="0" ref="I3:I8">SUM(B3:H3)</f>
        <v>5</v>
      </c>
    </row>
    <row r="4" spans="1:9" ht="15">
      <c r="A4" s="46" t="s">
        <v>59</v>
      </c>
      <c r="B4">
        <f>'Část 3'!H4</f>
        <v>2</v>
      </c>
      <c r="C4">
        <f>'Část 3'!I4</f>
        <v>0</v>
      </c>
      <c r="D4">
        <f>'Část 3'!J4</f>
        <v>1</v>
      </c>
      <c r="E4">
        <f>'Část 3'!K4</f>
        <v>0</v>
      </c>
      <c r="F4">
        <f>'Část 3'!L4</f>
        <v>0</v>
      </c>
      <c r="G4">
        <f>'Část 3'!M4</f>
        <v>0</v>
      </c>
      <c r="H4">
        <f>'Část 3'!N4</f>
        <v>4</v>
      </c>
      <c r="I4" s="46">
        <f t="shared" si="0"/>
        <v>7</v>
      </c>
    </row>
    <row r="5" spans="1:9" ht="15">
      <c r="A5" s="46" t="s">
        <v>60</v>
      </c>
      <c r="B5">
        <f>'Část 4'!H4</f>
        <v>2</v>
      </c>
      <c r="C5">
        <f>'Část 4'!I4</f>
        <v>1</v>
      </c>
      <c r="D5">
        <f>'Část 4'!J4</f>
        <v>1</v>
      </c>
      <c r="E5">
        <f>'Část 4'!K4</f>
        <v>0</v>
      </c>
      <c r="F5">
        <f>'Část 4'!L4</f>
        <v>0</v>
      </c>
      <c r="G5">
        <f>'Část 4'!M4</f>
        <v>0</v>
      </c>
      <c r="H5">
        <f>'Část 4'!N4</f>
        <v>1</v>
      </c>
      <c r="I5" s="46">
        <f t="shared" si="0"/>
        <v>5</v>
      </c>
    </row>
    <row r="6" spans="1:9" ht="15">
      <c r="A6" s="46" t="s">
        <v>61</v>
      </c>
      <c r="B6">
        <f>'Část 5'!H4</f>
        <v>0</v>
      </c>
      <c r="C6">
        <f>'Část 5'!I4</f>
        <v>0</v>
      </c>
      <c r="D6">
        <f>'Část 5'!J4</f>
        <v>2</v>
      </c>
      <c r="E6">
        <f>'Část 5'!K4</f>
        <v>0</v>
      </c>
      <c r="F6">
        <f>'Část 5'!L4</f>
        <v>0</v>
      </c>
      <c r="G6">
        <f>'Část 5'!M4</f>
        <v>1</v>
      </c>
      <c r="H6">
        <f>'Část 5'!N4</f>
        <v>3</v>
      </c>
      <c r="I6" s="46">
        <f t="shared" si="0"/>
        <v>6</v>
      </c>
    </row>
    <row r="7" spans="1:9" ht="15">
      <c r="A7" s="46" t="s">
        <v>62</v>
      </c>
      <c r="B7">
        <f>'Část 6'!H4</f>
        <v>0</v>
      </c>
      <c r="C7">
        <f>'Část 6'!I4</f>
        <v>0</v>
      </c>
      <c r="D7">
        <f>'Část 6'!J4</f>
        <v>0</v>
      </c>
      <c r="E7">
        <f>'Část 6'!K4</f>
        <v>0</v>
      </c>
      <c r="F7">
        <f>'Část 6'!L4</f>
        <v>0</v>
      </c>
      <c r="G7">
        <f>'Část 6'!M4</f>
        <v>1</v>
      </c>
      <c r="H7">
        <f>'Část 6'!N4</f>
        <v>0</v>
      </c>
      <c r="I7" s="46">
        <f t="shared" si="0"/>
        <v>1</v>
      </c>
    </row>
    <row r="8" spans="1:9" s="46" customFormat="1" ht="15">
      <c r="A8" s="46" t="s">
        <v>63</v>
      </c>
      <c r="B8" s="46">
        <f>SUM(B2:B7)</f>
        <v>10</v>
      </c>
      <c r="C8" s="46">
        <f aca="true" t="shared" si="1" ref="C8:H8">SUM(C2:C7)</f>
        <v>1</v>
      </c>
      <c r="D8" s="46">
        <f t="shared" si="1"/>
        <v>9</v>
      </c>
      <c r="E8" s="46">
        <f t="shared" si="1"/>
        <v>0</v>
      </c>
      <c r="F8" s="46">
        <f t="shared" si="1"/>
        <v>0</v>
      </c>
      <c r="G8" s="46">
        <f t="shared" si="1"/>
        <v>2</v>
      </c>
      <c r="H8" s="46">
        <f t="shared" si="1"/>
        <v>8</v>
      </c>
      <c r="I8" s="46">
        <f t="shared" si="0"/>
        <v>30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Hana</dc:creator>
  <cp:keywords/>
  <dc:description/>
  <cp:lastModifiedBy>Pavel Voral</cp:lastModifiedBy>
  <cp:lastPrinted>2023-04-18T09:22:55Z</cp:lastPrinted>
  <dcterms:created xsi:type="dcterms:W3CDTF">2023-04-18T08:59:05Z</dcterms:created>
  <dcterms:modified xsi:type="dcterms:W3CDTF">2023-10-20T06:48:10Z</dcterms:modified>
  <cp:category/>
  <cp:version/>
  <cp:contentType/>
  <cp:contentStatus/>
</cp:coreProperties>
</file>