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lava.kremlickova\Desktop\REACT - endoskopy MO\"/>
    </mc:Choice>
  </mc:AlternateContent>
  <xr:revisionPtr revIDLastSave="0" documentId="13_ncr:1_{622CDF67-0F34-4FFD-A5D9-AC1AD08E6DCF}" xr6:coauthVersionLast="47" xr6:coauthVersionMax="47" xr10:uidLastSave="{00000000-0000-0000-0000-000000000000}"/>
  <bookViews>
    <workbookView xWindow="-120" yWindow="-120" windowWidth="29040" windowHeight="157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1" l="1"/>
  <c r="Z20" i="1" s="1"/>
  <c r="V20" i="1"/>
  <c r="N20" i="1"/>
  <c r="P20" i="1" s="1"/>
  <c r="L20" i="1"/>
  <c r="L19" i="1" l="1"/>
  <c r="N19" i="1"/>
  <c r="P19" i="1" s="1"/>
  <c r="V19" i="1"/>
  <c r="X19" i="1"/>
  <c r="Z19" i="1" s="1"/>
  <c r="L21" i="1"/>
  <c r="N21" i="1"/>
  <c r="P21" i="1" s="1"/>
  <c r="V21" i="1"/>
  <c r="X21" i="1"/>
  <c r="Z21" i="1" s="1"/>
  <c r="L22" i="1"/>
  <c r="N22" i="1"/>
  <c r="P22" i="1" s="1"/>
  <c r="V22" i="1"/>
  <c r="X22" i="1"/>
  <c r="Z22" i="1" s="1"/>
  <c r="X23" i="1" l="1"/>
  <c r="Z23" i="1" l="1"/>
  <c r="J13" i="1"/>
  <c r="L13" i="1" s="1"/>
  <c r="N23" i="1" l="1"/>
  <c r="P23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<sst xmlns="http://schemas.openxmlformats.org/spreadsheetml/2006/main" count="47" uniqueCount="40">
  <si>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</si>
  <si>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</si>
  <si>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</si>
  <si>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</si>
  <si>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</si>
  <si>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</si>
  <si>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</si>
  <si>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</si>
  <si>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</si>
  <si>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</si>
  <si>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</si>
  <si>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</si>
  <si>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</si>
  <si>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</si>
  <si>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</si>
  <si>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</si>
  <si>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</si>
  <si>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</si>
  <si>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</si>
  <si>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</si>
  <si>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</si>
  <si>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</si>
  <si>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</si>
  <si>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</si>
  <si>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</si>
  <si>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</si>
  <si>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</si>
  <si>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</si>
  <si>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</si>
  <si>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</si>
  <si>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</si>
  <si>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Tester těsnosti endoskopů</t>
  </si>
  <si>
    <t>Přístrojové vybavení - endoskopické vybavení</t>
  </si>
  <si>
    <t>Přístrojové vybavení celkem - endoskopické vybavení</t>
  </si>
  <si>
    <t>Videoendoskopická sestava</t>
  </si>
  <si>
    <t>Videorhinolaryngoskop</t>
  </si>
  <si>
    <t>Tenký videorhinolaryngoskop</t>
  </si>
  <si>
    <t>C6 - Most - ARO</t>
  </si>
  <si>
    <t>Příloha č. 6</t>
  </si>
  <si>
    <t>REACT – EU 98 – Soubor endoskopického vybavení pro vyšetření krku Nemocnice Most,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</si>
</sst>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94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12" xfId="0" applyFont="1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6" fillId="4" borderId="10" xfId="0" applyFont="1" applyFill="1" applyBorder="1"/>
    <xf numFmtId="0" fontId="4" fillId="4" borderId="11" xfId="0" applyFont="1" applyFill="1" applyBorder="1"/>
    <xf numFmtId="0" fontId="6" fillId="4" borderId="11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0" fillId="3" borderId="39" xfId="0" applyNumberFormat="1" applyFill="1" applyBorder="1" applyAlignment="1">
      <alignment horizontal="center"/>
    </xf>
    <xf numFmtId="8" fontId="0" fillId="3" borderId="21" xfId="0" applyNumberFormat="1" applyFill="1" applyBorder="1" applyAlignment="1">
      <alignment horizontal="center"/>
    </xf>
    <xf numFmtId="8" fontId="0" fillId="3" borderId="22" xfId="0" applyNumberFormat="1" applyFill="1" applyBorder="1" applyAlignment="1">
      <alignment horizontal="center"/>
    </xf>
    <xf numFmtId="8" fontId="6" fillId="3" borderId="36" xfId="0" applyNumberFormat="1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8" fontId="6" fillId="3" borderId="37" xfId="0" applyNumberFormat="1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0" fillId="3" borderId="20" xfId="0" applyNumberForma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164" fontId="3" fillId="3" borderId="3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164" fontId="3" fillId="3" borderId="10" xfId="3" applyNumberFormat="1" applyFont="1" applyFill="1" applyBorder="1" applyAlignment="1">
      <alignment horizontal="center"/>
    </xf>
    <xf numFmtId="164" fontId="3" fillId="3" borderId="30" xfId="3" applyNumberFormat="1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54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75" t="s">
        <v>38</v>
      </c>
      <c r="C1" s="75"/>
    </row>
    <row r="2" spans="2:27" ht="21" x14ac:dyDescent="0.35">
      <c r="B2" s="33" t="s">
        <v>0</v>
      </c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2:27" x14ac:dyDescent="0.25">
      <c r="B3" s="36" t="s">
        <v>28</v>
      </c>
    </row>
    <row r="5" spans="2:27" ht="18.75" x14ac:dyDescent="0.3">
      <c r="B5" s="3" t="s">
        <v>1</v>
      </c>
    </row>
    <row r="6" spans="2:27" ht="18.75" x14ac:dyDescent="0.3">
      <c r="B6" s="3" t="s">
        <v>39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0"/>
      <c r="I8" s="22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1"/>
      <c r="I9" s="23">
        <v>96</v>
      </c>
    </row>
    <row r="10" spans="2:27" ht="15.75" thickBot="1" x14ac:dyDescent="0.3"/>
    <row r="11" spans="2:27" ht="15.75" thickBot="1" x14ac:dyDescent="0.3">
      <c r="B11" s="8" t="s">
        <v>30</v>
      </c>
      <c r="C11" s="9"/>
      <c r="D11" s="9"/>
      <c r="E11" s="9"/>
      <c r="F11" s="9"/>
      <c r="G11" s="9"/>
      <c r="H11" s="9"/>
      <c r="I11" s="10"/>
      <c r="J11" s="76" t="s">
        <v>2</v>
      </c>
      <c r="K11" s="77"/>
      <c r="L11" s="77" t="s">
        <v>3</v>
      </c>
      <c r="M11" s="78"/>
    </row>
    <row r="12" spans="2:27" x14ac:dyDescent="0.25">
      <c r="B12" s="30" t="s">
        <v>33</v>
      </c>
      <c r="C12" s="31"/>
      <c r="D12" s="31"/>
      <c r="E12" s="31"/>
      <c r="F12" s="31"/>
      <c r="G12" s="31"/>
      <c r="H12" s="31"/>
      <c r="I12" s="32"/>
      <c r="J12" s="80">
        <f>N23</f>
        <v>0</v>
      </c>
      <c r="K12" s="64"/>
      <c r="L12" s="64">
        <f>J12*1.21</f>
        <v>0</v>
      </c>
      <c r="M12" s="65"/>
    </row>
    <row r="13" spans="2:27" ht="15.75" thickBot="1" x14ac:dyDescent="0.3">
      <c r="B13" s="14" t="s">
        <v>5</v>
      </c>
      <c r="C13" s="15"/>
      <c r="D13" s="15"/>
      <c r="E13" s="15"/>
      <c r="F13" s="15"/>
      <c r="G13" s="15"/>
      <c r="H13" s="15"/>
      <c r="I13" s="16"/>
      <c r="J13" s="81">
        <f>X23</f>
        <v>0</v>
      </c>
      <c r="K13" s="66"/>
      <c r="L13" s="66">
        <f>J13*1.21</f>
        <v>0</v>
      </c>
      <c r="M13" s="67"/>
    </row>
    <row r="14" spans="2:27" ht="19.5" thickBot="1" x14ac:dyDescent="0.35">
      <c r="G14" s="17" t="s">
        <v>29</v>
      </c>
      <c r="H14" s="18"/>
      <c r="I14" s="19"/>
      <c r="J14" s="68">
        <f>SUM(J12:K13)</f>
        <v>0</v>
      </c>
      <c r="K14" s="69"/>
      <c r="L14" s="70">
        <f>SUM(L12:M13)</f>
        <v>0</v>
      </c>
      <c r="M14" s="71"/>
    </row>
    <row r="16" spans="2:27" ht="15.75" thickBot="1" x14ac:dyDescent="0.3"/>
    <row r="17" spans="2:27" ht="15" customHeight="1" x14ac:dyDescent="0.25">
      <c r="B17" s="24" t="s">
        <v>32</v>
      </c>
      <c r="C17" s="25"/>
      <c r="D17" s="25"/>
      <c r="E17" s="25"/>
      <c r="F17" s="25"/>
      <c r="G17" s="26"/>
      <c r="H17" s="24" t="s">
        <v>8</v>
      </c>
      <c r="I17" s="25"/>
      <c r="J17" s="79" t="s">
        <v>23</v>
      </c>
      <c r="K17" s="73"/>
      <c r="L17" s="73"/>
      <c r="M17" s="73"/>
      <c r="N17" s="73"/>
      <c r="O17" s="73"/>
      <c r="P17" s="73"/>
      <c r="Q17" s="74"/>
      <c r="R17" s="55" t="s">
        <v>26</v>
      </c>
      <c r="S17" s="56"/>
      <c r="T17" s="79" t="s">
        <v>17</v>
      </c>
      <c r="U17" s="73"/>
      <c r="V17" s="73"/>
      <c r="W17" s="73"/>
      <c r="X17" s="72" t="s">
        <v>20</v>
      </c>
      <c r="Y17" s="73"/>
      <c r="Z17" s="73"/>
      <c r="AA17" s="74"/>
    </row>
    <row r="18" spans="2:27" ht="15.75" thickBot="1" x14ac:dyDescent="0.3">
      <c r="B18" s="27" t="s">
        <v>27</v>
      </c>
      <c r="C18" s="28"/>
      <c r="D18" s="28"/>
      <c r="E18" s="28"/>
      <c r="F18" s="28"/>
      <c r="G18" s="29"/>
      <c r="H18" s="27" t="s">
        <v>24</v>
      </c>
      <c r="I18" s="28"/>
      <c r="J18" s="83" t="s">
        <v>7</v>
      </c>
      <c r="K18" s="53"/>
      <c r="L18" s="53" t="s">
        <v>6</v>
      </c>
      <c r="M18" s="53"/>
      <c r="N18" s="53" t="s">
        <v>18</v>
      </c>
      <c r="O18" s="53"/>
      <c r="P18" s="53" t="s">
        <v>19</v>
      </c>
      <c r="Q18" s="54"/>
      <c r="R18" s="57"/>
      <c r="S18" s="58"/>
      <c r="T18" s="83" t="s">
        <v>7</v>
      </c>
      <c r="U18" s="53"/>
      <c r="V18" s="53" t="s">
        <v>6</v>
      </c>
      <c r="W18" s="82"/>
      <c r="X18" s="53" t="s">
        <v>18</v>
      </c>
      <c r="Y18" s="53"/>
      <c r="Z18" s="53" t="s">
        <v>19</v>
      </c>
      <c r="AA18" s="54"/>
    </row>
    <row r="19" spans="2:27" x14ac:dyDescent="0.25">
      <c r="B19" s="30" t="s">
        <v>34</v>
      </c>
      <c r="C19" s="31"/>
      <c r="D19" s="31"/>
      <c r="E19" s="31" t="s">
        <v>37</v>
      </c>
      <c r="F19" s="31"/>
      <c r="G19" s="32"/>
      <c r="H19" s="30">
        <v>1</v>
      </c>
      <c r="I19" s="31"/>
      <c r="J19" s="45"/>
      <c r="K19" s="46"/>
      <c r="L19" s="47">
        <f>J19*1.21</f>
        <v>0</v>
      </c>
      <c r="M19" s="46"/>
      <c r="N19" s="47">
        <f t="shared" ref="N19:N22" si="0">J19*H19</f>
        <v>0</v>
      </c>
      <c r="O19" s="46"/>
      <c r="P19" s="47">
        <f t="shared" ref="P19:P22" si="1">N19*1.21</f>
        <v>0</v>
      </c>
      <c r="Q19" s="63"/>
      <c r="R19" s="61"/>
      <c r="S19" s="62"/>
      <c r="T19" s="45"/>
      <c r="U19" s="46"/>
      <c r="V19" s="47">
        <f t="shared" ref="V19:V22" si="2">T19*1.21</f>
        <v>0</v>
      </c>
      <c r="W19" s="46"/>
      <c r="X19" s="47">
        <f t="shared" ref="X19:X22" si="3">T19*H19*($I$9/12)</f>
        <v>0</v>
      </c>
      <c r="Y19" s="46"/>
      <c r="Z19" s="47">
        <f t="shared" ref="Z19:Z22" si="4">X19*1.21</f>
        <v>0</v>
      </c>
      <c r="AA19" s="63"/>
    </row>
    <row r="20" spans="2:27" x14ac:dyDescent="0.25">
      <c r="B20" s="11" t="s">
        <v>35</v>
      </c>
      <c r="C20" s="12"/>
      <c r="D20" s="12"/>
      <c r="E20" s="12" t="s">
        <v>37</v>
      </c>
      <c r="F20" s="12"/>
      <c r="G20" s="13"/>
      <c r="H20" s="11">
        <v>1</v>
      </c>
      <c r="I20" s="12"/>
      <c r="J20" s="44"/>
      <c r="K20" s="43"/>
      <c r="L20" s="42">
        <f t="shared" ref="L20" si="5">J20*1.21</f>
        <v>0</v>
      </c>
      <c r="M20" s="43"/>
      <c r="N20" s="42">
        <f t="shared" ref="N20" si="6">J20*H20</f>
        <v>0</v>
      </c>
      <c r="O20" s="43"/>
      <c r="P20" s="42">
        <f t="shared" ref="P20" si="7">N20*1.21</f>
        <v>0</v>
      </c>
      <c r="Q20" s="50"/>
      <c r="R20" s="51"/>
      <c r="S20" s="52"/>
      <c r="T20" s="44"/>
      <c r="U20" s="43"/>
      <c r="V20" s="42">
        <f t="shared" ref="V20" si="8">T20*1.21</f>
        <v>0</v>
      </c>
      <c r="W20" s="43"/>
      <c r="X20" s="42">
        <f t="shared" ref="X20" si="9">T20*H20*($I$9/12)</f>
        <v>0</v>
      </c>
      <c r="Y20" s="43"/>
      <c r="Z20" s="42">
        <f t="shared" ref="Z20" si="10">X20*1.21</f>
        <v>0</v>
      </c>
      <c r="AA20" s="50"/>
    </row>
    <row r="21" spans="2:27" x14ac:dyDescent="0.25">
      <c r="B21" s="11" t="s">
        <v>36</v>
      </c>
      <c r="C21" s="12"/>
      <c r="D21" s="12"/>
      <c r="E21" s="12" t="s">
        <v>37</v>
      </c>
      <c r="F21" s="12"/>
      <c r="G21" s="13"/>
      <c r="H21" s="11">
        <v>1</v>
      </c>
      <c r="I21" s="12"/>
      <c r="J21" s="44"/>
      <c r="K21" s="43"/>
      <c r="L21" s="42">
        <f t="shared" ref="L21:L22" si="11">J21*1.21</f>
        <v>0</v>
      </c>
      <c r="M21" s="43"/>
      <c r="N21" s="42">
        <f t="shared" si="0"/>
        <v>0</v>
      </c>
      <c r="O21" s="43"/>
      <c r="P21" s="42">
        <f t="shared" si="1"/>
        <v>0</v>
      </c>
      <c r="Q21" s="50"/>
      <c r="R21" s="51"/>
      <c r="S21" s="52"/>
      <c r="T21" s="44"/>
      <c r="U21" s="43"/>
      <c r="V21" s="42">
        <f t="shared" si="2"/>
        <v>0</v>
      </c>
      <c r="W21" s="43"/>
      <c r="X21" s="42">
        <f t="shared" si="3"/>
        <v>0</v>
      </c>
      <c r="Y21" s="43"/>
      <c r="Z21" s="42">
        <f t="shared" si="4"/>
        <v>0</v>
      </c>
      <c r="AA21" s="50"/>
    </row>
    <row r="22" spans="2:27" ht="15.75" thickBot="1" x14ac:dyDescent="0.3">
      <c r="B22" s="14" t="s">
        <v>31</v>
      </c>
      <c r="C22" s="15"/>
      <c r="D22" s="15"/>
      <c r="E22" s="15" t="s">
        <v>37</v>
      </c>
      <c r="F22" s="15"/>
      <c r="G22" s="16"/>
      <c r="H22" s="14">
        <v>1</v>
      </c>
      <c r="I22" s="15"/>
      <c r="J22" s="40"/>
      <c r="K22" s="41"/>
      <c r="L22" s="48">
        <f t="shared" si="11"/>
        <v>0</v>
      </c>
      <c r="M22" s="41"/>
      <c r="N22" s="48">
        <f t="shared" si="0"/>
        <v>0</v>
      </c>
      <c r="O22" s="41"/>
      <c r="P22" s="48">
        <f t="shared" si="1"/>
        <v>0</v>
      </c>
      <c r="Q22" s="49"/>
      <c r="R22" s="59"/>
      <c r="S22" s="60"/>
      <c r="T22" s="40"/>
      <c r="U22" s="41"/>
      <c r="V22" s="48">
        <f t="shared" si="2"/>
        <v>0</v>
      </c>
      <c r="W22" s="41"/>
      <c r="X22" s="48">
        <f t="shared" si="3"/>
        <v>0</v>
      </c>
      <c r="Y22" s="41"/>
      <c r="Z22" s="48">
        <f t="shared" si="4"/>
        <v>0</v>
      </c>
      <c r="AA22" s="49"/>
    </row>
    <row r="23" spans="2:27" ht="15.75" thickBot="1" x14ac:dyDescent="0.3">
      <c r="H23" s="90" t="s">
        <v>22</v>
      </c>
      <c r="I23" s="91"/>
      <c r="J23" s="84"/>
      <c r="K23" s="85"/>
      <c r="L23" s="85"/>
      <c r="M23" s="86"/>
      <c r="N23" s="87">
        <f>SUM(N19:O22)</f>
        <v>0</v>
      </c>
      <c r="O23" s="88"/>
      <c r="P23" s="92">
        <f t="shared" ref="P23" si="12">N23*1.21</f>
        <v>0</v>
      </c>
      <c r="Q23" s="93"/>
      <c r="R23" s="84"/>
      <c r="S23" s="85"/>
      <c r="T23" s="85"/>
      <c r="U23" s="85"/>
      <c r="V23" s="85"/>
      <c r="W23" s="86"/>
      <c r="X23" s="87">
        <f>SUM(X19:Y22)</f>
        <v>0</v>
      </c>
      <c r="Y23" s="88"/>
      <c r="Z23" s="87">
        <f t="shared" ref="Z23" si="13">X23*1.21</f>
        <v>0</v>
      </c>
      <c r="AA23" s="89"/>
    </row>
    <row r="25" spans="2:27" s="37" customFormat="1" x14ac:dyDescent="0.25">
      <c r="H25" s="38"/>
      <c r="I25" s="38"/>
      <c r="J25" s="38"/>
      <c r="K25" s="38"/>
      <c r="L25" s="38"/>
      <c r="M25" s="38"/>
      <c r="N25" s="39"/>
      <c r="O25" s="38"/>
      <c r="P25" s="39"/>
      <c r="Q25" s="38"/>
    </row>
    <row r="26" spans="2:27" s="37" customFormat="1" x14ac:dyDescent="0.25">
      <c r="B26" t="s">
        <v>21</v>
      </c>
      <c r="H26" s="38"/>
      <c r="I26" s="38"/>
      <c r="J26" s="38"/>
      <c r="K26" s="38"/>
      <c r="L26" s="38"/>
      <c r="M26" s="38"/>
      <c r="N26" s="39"/>
      <c r="O26" s="38"/>
      <c r="P26" s="39"/>
      <c r="Q26" s="38"/>
    </row>
    <row r="27" spans="2:27" s="37" customFormat="1" x14ac:dyDescent="0.25">
      <c r="H27" s="38"/>
      <c r="I27" s="38"/>
      <c r="J27" s="38"/>
      <c r="K27" s="38"/>
      <c r="L27" s="38"/>
      <c r="M27" s="38"/>
      <c r="N27" s="39"/>
      <c r="O27" s="38"/>
      <c r="P27" s="39"/>
      <c r="Q27" s="38"/>
    </row>
    <row r="28" spans="2:27" x14ac:dyDescent="0.25">
      <c r="B28" s="2" t="s">
        <v>15</v>
      </c>
    </row>
    <row r="29" spans="2:27" x14ac:dyDescent="0.25">
      <c r="B29" t="s">
        <v>25</v>
      </c>
    </row>
    <row r="30" spans="2:27" x14ac:dyDescent="0.25">
      <c r="B30" t="s">
        <v>9</v>
      </c>
    </row>
    <row r="31" spans="2:27" x14ac:dyDescent="0.25">
      <c r="B31" t="s">
        <v>10</v>
      </c>
    </row>
    <row r="32" spans="2:27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54" spans="2:2" x14ac:dyDescent="0.25">
      <c r="B54" s="1"/>
    </row>
  </sheetData>
  <mergeCells count="64">
    <mergeCell ref="J23:M23"/>
    <mergeCell ref="R23:W23"/>
    <mergeCell ref="X23:Y23"/>
    <mergeCell ref="Z23:AA23"/>
    <mergeCell ref="H23:I23"/>
    <mergeCell ref="N23:O23"/>
    <mergeCell ref="P23:Q23"/>
    <mergeCell ref="Z22:AA22"/>
    <mergeCell ref="V22:W22"/>
    <mergeCell ref="X22:Y22"/>
    <mergeCell ref="Z21:AA21"/>
    <mergeCell ref="X21:Y21"/>
    <mergeCell ref="V21:W21"/>
    <mergeCell ref="V18:W18"/>
    <mergeCell ref="J18:K18"/>
    <mergeCell ref="L18:M18"/>
    <mergeCell ref="N18:O18"/>
    <mergeCell ref="P18:Q18"/>
    <mergeCell ref="T18:U18"/>
    <mergeCell ref="B1:C1"/>
    <mergeCell ref="J11:K11"/>
    <mergeCell ref="L11:M11"/>
    <mergeCell ref="J17:Q17"/>
    <mergeCell ref="T17:W17"/>
    <mergeCell ref="J12:K12"/>
    <mergeCell ref="J13:K13"/>
    <mergeCell ref="L12:M12"/>
    <mergeCell ref="L13:M13"/>
    <mergeCell ref="J14:K14"/>
    <mergeCell ref="L14:M14"/>
    <mergeCell ref="X17:AA17"/>
    <mergeCell ref="X18:Y18"/>
    <mergeCell ref="Z18:AA18"/>
    <mergeCell ref="R17:S18"/>
    <mergeCell ref="R22:S22"/>
    <mergeCell ref="P21:Q21"/>
    <mergeCell ref="R19:S19"/>
    <mergeCell ref="T21:U21"/>
    <mergeCell ref="T22:U22"/>
    <mergeCell ref="R21:S21"/>
    <mergeCell ref="P19:Q19"/>
    <mergeCell ref="V20:W20"/>
    <mergeCell ref="X20:Y20"/>
    <mergeCell ref="Z20:AA20"/>
    <mergeCell ref="V19:W19"/>
    <mergeCell ref="X19:Y19"/>
    <mergeCell ref="Z19:AA19"/>
    <mergeCell ref="T19:U19"/>
    <mergeCell ref="P22:Q22"/>
    <mergeCell ref="N22:O22"/>
    <mergeCell ref="L22:M22"/>
    <mergeCell ref="P20:Q20"/>
    <mergeCell ref="R20:S20"/>
    <mergeCell ref="T20:U20"/>
    <mergeCell ref="J22:K22"/>
    <mergeCell ref="N21:O21"/>
    <mergeCell ref="J21:K21"/>
    <mergeCell ref="L21:M21"/>
    <mergeCell ref="J19:K19"/>
    <mergeCell ref="L19:M19"/>
    <mergeCell ref="J20:K20"/>
    <mergeCell ref="L20:M20"/>
    <mergeCell ref="N20:O20"/>
    <mergeCell ref="N19:O19"/>
  </mergeCells>
  <pageMargins left="0.25" right="0.25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8C675-7F74-4968-8158-B2D381A407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C1AC44-8CF3-4FD9-A141-9C68424B54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75F0A-D12F-44ED-B77B-C39AAC6F6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Kremličková Václava</cp:lastModifiedBy>
  <cp:lastPrinted>2022-07-15T04:34:50Z</cp:lastPrinted>
  <dcterms:created xsi:type="dcterms:W3CDTF">2022-07-13T14:48:57Z</dcterms:created>
  <dcterms:modified xsi:type="dcterms:W3CDTF">2023-08-02T08:06:15Z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</Properties>
</file>