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filterPrivacy="1" defaultThemeVersion="124226"/>
  <bookViews>
    <workbookView xWindow="28680" yWindow="65416" windowWidth="29040" windowHeight="175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<sst xmlns="http://schemas.openxmlformats.org/spreadsheetml/2006/main" count="145" uniqueCount="94">
  <si>
    <t>MJ</t>
  </si>
  <si>
    <t>Množství</t>
  </si>
  <si>
    <t>Cena</t>
  </si>
  <si>
    <t>Materiál</t>
  </si>
  <si>
    <t>Cena/mj</t>
  </si>
  <si>
    <t>Práce</t>
  </si>
  <si>
    <t>Materiál celkem bez DPH</t>
  </si>
  <si>
    <t>Práce celkem bez DPH</t>
  </si>
  <si>
    <t>Cena celkem bez DPH</t>
  </si>
  <si>
    <t>ks</t>
  </si>
  <si>
    <t>kpl.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</si>
  <si>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</si>
  <si>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bm</t>
  </si>
  <si>
    <t xml:space="preserve">Dopravné </t>
  </si>
  <si>
    <t>DPH 21%</t>
  </si>
  <si>
    <t>role</t>
  </si>
  <si>
    <t xml:space="preserve">role </t>
  </si>
  <si>
    <t>Montáž háků</t>
  </si>
  <si>
    <t>Likvidace suti</t>
  </si>
  <si>
    <t>Lať 60x40 (4m)</t>
  </si>
  <si>
    <t>Hák nástřešní FeZn Ral.</t>
  </si>
  <si>
    <t>Okapní plech pod fólii</t>
  </si>
  <si>
    <t>Hřebenový a nárožní pás topp-roll</t>
  </si>
  <si>
    <t>Spojovací materiál</t>
  </si>
  <si>
    <t>Pronájem lešení</t>
  </si>
  <si>
    <t>dny</t>
  </si>
  <si>
    <t>Demontáž a montáž sítě</t>
  </si>
  <si>
    <t>Pronájem sítě</t>
  </si>
  <si>
    <t>T-Bobrovka větrací</t>
  </si>
  <si>
    <t>Oplechování komínu</t>
  </si>
  <si>
    <t>Demontáž stávající krytiny</t>
  </si>
  <si>
    <t>m2</t>
  </si>
  <si>
    <t>Montáž kontralatí</t>
  </si>
  <si>
    <t>Montáž oplechování komínu</t>
  </si>
  <si>
    <t>Demontáž a montáž hromosvodu</t>
  </si>
  <si>
    <t>Ochraná větrací mřížka</t>
  </si>
  <si>
    <t>Montáž ochrané větrací mřížky</t>
  </si>
  <si>
    <t>Fólie difúzně propustná 150g/m2</t>
  </si>
  <si>
    <t>Bobrovka taška okapní</t>
  </si>
  <si>
    <t>Žlab nástřešní r.š.670 TiZn</t>
  </si>
  <si>
    <t>Hřebenáč k bobrovce</t>
  </si>
  <si>
    <t>Bobrovka půlená</t>
  </si>
  <si>
    <t>Bobrovka odvětrání kanalizace</t>
  </si>
  <si>
    <t>Hřebenáč rozdělovací</t>
  </si>
  <si>
    <t>Plech pod nástřešní žlab ral. r.š. 625</t>
  </si>
  <si>
    <t>Úžlabí r.š.625 ral. 8004</t>
  </si>
  <si>
    <t>Svod TiZn 120</t>
  </si>
  <si>
    <t>Koleno TiZn</t>
  </si>
  <si>
    <t>Lemování ke stěně Ral: 8004</t>
  </si>
  <si>
    <t>Objímka TiZn  120</t>
  </si>
  <si>
    <t>Demontáž žlab nadřímsový</t>
  </si>
  <si>
    <t>Montáž nadřímosvý žlab</t>
  </si>
  <si>
    <t>Montáž okapnice pod fólii</t>
  </si>
  <si>
    <t>Montáž okapnice pod žlab</t>
  </si>
  <si>
    <t>Montáž svodu</t>
  </si>
  <si>
    <t>Vyřezání otvoru v laťování</t>
  </si>
  <si>
    <t>Keramická krytina bobrovka na sucho</t>
  </si>
  <si>
    <t>Materiál hromosvod</t>
  </si>
  <si>
    <t>Adresa:</t>
  </si>
  <si>
    <t>Střešní výlez s dvojitým sklem 45x73</t>
  </si>
  <si>
    <t xml:space="preserve">Montáž střešního výlezu </t>
  </si>
  <si>
    <t>Vypracoval:</t>
  </si>
  <si>
    <t>Tel.:</t>
  </si>
  <si>
    <t>E-mail:</t>
  </si>
  <si>
    <t>V …………………….…………. Dne…………...………</t>
  </si>
  <si>
    <t>Razítko a podpis</t>
  </si>
  <si>
    <t>Název stavby:</t>
  </si>
  <si>
    <t>Lokalita:</t>
  </si>
  <si>
    <t>Duchcovská 53, 415 29 Teplice</t>
  </si>
  <si>
    <t>Objednavatel:</t>
  </si>
  <si>
    <t>Krajská zdravotní, a.s. - Nemocnice Teplice, o.z.</t>
  </si>
  <si>
    <t>Název firmy:</t>
  </si>
  <si>
    <t>IČO:</t>
  </si>
  <si>
    <t>Tel:</t>
  </si>
  <si>
    <t>DIČ:</t>
  </si>
  <si>
    <t>Oprava střechy bud. H - nad prádelnou</t>
  </si>
  <si>
    <t>Těsnící klín úžlabí</t>
  </si>
  <si>
    <t>Větrací mříž 60</t>
  </si>
  <si>
    <t>Bobrovka ukončení hřebenáče</t>
  </si>
  <si>
    <t>Cena celkem s DPH</t>
  </si>
  <si>
    <t>Pol</t>
  </si>
  <si>
    <t>T-Bobrovka</t>
  </si>
  <si>
    <t>Bobrovka pod hřebenová</t>
  </si>
  <si>
    <t>Opracování vikýře vč, renovace oken</t>
  </si>
  <si>
    <t>Demontáž a montáž lešení</t>
  </si>
  <si>
    <t>Demontáž a montáž stav. výtahu</t>
  </si>
  <si>
    <t>Pronájem stavebního výtahu</t>
  </si>
  <si>
    <t>Demontáž laťování střech</t>
  </si>
  <si>
    <t>Montáž difúzní fólie</t>
  </si>
  <si>
    <t>Montáž laťování střech</t>
  </si>
  <si>
    <t>Hřeben keramické krytiny bobrovky</t>
  </si>
  <si>
    <t>Nároží keramické krytiny bobrovky</t>
  </si>
  <si>
    <t>Montáž opracování  vikýře</t>
  </si>
  <si>
    <t>Příloha č. 4a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</si>
</sst>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Border="1" applyAlignment="1" applyProtection="1">
      <alignment horizontal="center" vertical="top"/>
      <protection locked="0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6" fontId="0" fillId="0" borderId="0" xfId="0" applyNumberForma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164" fontId="0" fillId="0" borderId="11" xfId="0" applyNumberForma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Protection="1"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1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Protection="1">
      <protection/>
    </xf>
    <xf numFmtId="0" fontId="0" fillId="0" borderId="17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left" vertical="center"/>
      <protection/>
    </xf>
    <xf numFmtId="49" fontId="4" fillId="2" borderId="20" xfId="0" applyNumberFormat="1" applyFont="1" applyFill="1" applyBorder="1" applyAlignment="1" applyProtection="1">
      <alignment horizontal="left" vertical="center"/>
      <protection/>
    </xf>
    <xf numFmtId="49" fontId="4" fillId="2" borderId="6" xfId="0" applyNumberFormat="1" applyFont="1" applyFill="1" applyBorder="1" applyAlignment="1" applyProtection="1">
      <alignment horizontal="left" vertical="center"/>
      <protection/>
    </xf>
    <xf numFmtId="49" fontId="4" fillId="2" borderId="21" xfId="0" applyNumberFormat="1" applyFont="1" applyFill="1" applyBorder="1" applyAlignment="1" applyProtection="1">
      <alignment horizontal="left" vertical="center"/>
      <protection/>
    </xf>
    <xf numFmtId="49" fontId="4" fillId="2" borderId="22" xfId="0" applyNumberFormat="1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49" fontId="4" fillId="2" borderId="18" xfId="0" applyNumberFormat="1" applyFont="1" applyFill="1" applyBorder="1" applyAlignment="1" applyProtection="1">
      <alignment horizontal="left" vertical="top"/>
      <protection locked="0"/>
    </xf>
    <xf numFmtId="49" fontId="4" fillId="2" borderId="19" xfId="0" applyNumberFormat="1" applyFont="1" applyFill="1" applyBorder="1" applyAlignment="1" applyProtection="1">
      <alignment horizontal="left" vertical="top"/>
      <protection locked="0"/>
    </xf>
    <xf numFmtId="49" fontId="4" fillId="2" borderId="28" xfId="0" applyNumberFormat="1" applyFont="1" applyFill="1" applyBorder="1" applyAlignment="1" applyProtection="1">
      <alignment horizontal="left" vertical="top"/>
      <protection locked="0"/>
    </xf>
    <xf numFmtId="49" fontId="4" fillId="2" borderId="8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30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4"/>
  <sheetViews>
    <sheetView tabSelected="1" workbookViewId="0" topLeftCell="A1">
      <selection activeCell="D1" sqref="D1:H1"/>
    </sheetView>
  </sheetViews>
  <sheetFormatPr defaultColWidth="9.140625" defaultRowHeight="15"/>
  <cols>
    <col min="1" max="1" width="9.140625" style="3" customWidth="1"/>
    <col min="2" max="2" width="8.140625" style="3" customWidth="1"/>
    <col min="3" max="3" width="17.00390625" style="3" customWidth="1"/>
    <col min="4" max="4" width="16.28125" style="3" customWidth="1"/>
    <col min="5" max="5" width="9.140625" style="14" customWidth="1"/>
    <col min="6" max="6" width="9.140625" style="3" customWidth="1"/>
    <col min="7" max="7" width="12.421875" style="3" bestFit="1" customWidth="1"/>
    <col min="8" max="8" width="13.7109375" style="3" customWidth="1"/>
    <col min="9" max="16384" width="9.140625" style="3" customWidth="1"/>
  </cols>
  <sheetData>
    <row r="1" spans="4:8" ht="15.75" thickBot="1">
      <c r="D1" s="72" t="s">
        <v>93</v>
      </c>
      <c r="E1" s="72"/>
      <c r="F1" s="72"/>
      <c r="G1" s="72"/>
      <c r="H1" s="72"/>
    </row>
    <row r="2" spans="2:8" ht="28.5" customHeight="1">
      <c r="B2" s="47" t="s">
        <v>66</v>
      </c>
      <c r="C2" s="48"/>
      <c r="D2" s="74" t="s">
        <v>75</v>
      </c>
      <c r="E2" s="74"/>
      <c r="F2" s="74"/>
      <c r="G2" s="74"/>
      <c r="H2" s="75"/>
    </row>
    <row r="3" spans="2:8" ht="15">
      <c r="B3" s="49" t="s">
        <v>67</v>
      </c>
      <c r="C3" s="50"/>
      <c r="D3" s="76" t="s">
        <v>68</v>
      </c>
      <c r="E3" s="76"/>
      <c r="F3" s="76"/>
      <c r="G3" s="76"/>
      <c r="H3" s="77"/>
    </row>
    <row r="4" spans="2:8" ht="18.6" customHeight="1" thickBot="1">
      <c r="B4" s="51" t="s">
        <v>69</v>
      </c>
      <c r="C4" s="52"/>
      <c r="D4" s="78" t="s">
        <v>70</v>
      </c>
      <c r="E4" s="78"/>
      <c r="F4" s="78"/>
      <c r="G4" s="78"/>
      <c r="H4" s="79"/>
    </row>
    <row r="5" spans="2:8" ht="56.25" customHeight="1">
      <c r="B5" s="67" t="s">
        <v>71</v>
      </c>
      <c r="C5" s="68"/>
      <c r="D5" s="80" t="s">
        <v>58</v>
      </c>
      <c r="E5" s="80"/>
      <c r="F5" s="80"/>
      <c r="G5" s="80" t="s">
        <v>72</v>
      </c>
      <c r="H5" s="82"/>
    </row>
    <row r="6" spans="2:8" ht="47.25" customHeight="1" thickBot="1">
      <c r="B6" s="69" t="s">
        <v>73</v>
      </c>
      <c r="C6" s="70"/>
      <c r="D6" s="81" t="s">
        <v>63</v>
      </c>
      <c r="E6" s="81"/>
      <c r="F6" s="81"/>
      <c r="G6" s="81" t="s">
        <v>74</v>
      </c>
      <c r="H6" s="83"/>
    </row>
    <row r="7" spans="3:8" ht="23.45" customHeight="1" thickBot="1">
      <c r="C7" s="2"/>
      <c r="D7" s="2"/>
      <c r="E7" s="1"/>
      <c r="F7" s="1"/>
      <c r="G7" s="1"/>
      <c r="H7" s="1"/>
    </row>
    <row r="8" spans="2:8" ht="15.75" thickBot="1">
      <c r="B8" s="4" t="s">
        <v>80</v>
      </c>
      <c r="C8" s="53" t="s">
        <v>3</v>
      </c>
      <c r="D8" s="54"/>
      <c r="E8" s="5" t="s">
        <v>0</v>
      </c>
      <c r="F8" s="5" t="s">
        <v>1</v>
      </c>
      <c r="G8" s="6" t="s">
        <v>4</v>
      </c>
      <c r="H8" s="7" t="s">
        <v>2</v>
      </c>
    </row>
    <row r="9" spans="2:8" ht="15">
      <c r="B9" s="31">
        <v>1</v>
      </c>
      <c r="C9" s="55" t="s">
        <v>81</v>
      </c>
      <c r="D9" s="56"/>
      <c r="E9" s="32" t="s">
        <v>9</v>
      </c>
      <c r="F9" s="33">
        <v>22940</v>
      </c>
      <c r="G9" s="8">
        <v>0</v>
      </c>
      <c r="H9" s="9">
        <f aca="true" t="shared" si="0" ref="H9:H44">G9*F9</f>
        <v>0</v>
      </c>
    </row>
    <row r="10" spans="2:8" ht="15">
      <c r="B10" s="34">
        <v>2</v>
      </c>
      <c r="C10" s="57" t="s">
        <v>28</v>
      </c>
      <c r="D10" s="58"/>
      <c r="E10" s="35" t="s">
        <v>9</v>
      </c>
      <c r="F10" s="36">
        <v>219</v>
      </c>
      <c r="G10" s="10">
        <v>0</v>
      </c>
      <c r="H10" s="11">
        <f t="shared" si="0"/>
        <v>0</v>
      </c>
    </row>
    <row r="11" spans="2:8" ht="15">
      <c r="B11" s="34">
        <v>3</v>
      </c>
      <c r="C11" s="37" t="s">
        <v>37</v>
      </c>
      <c r="D11" s="38"/>
      <c r="E11" s="35" t="s">
        <v>16</v>
      </c>
      <c r="F11" s="36">
        <v>13</v>
      </c>
      <c r="G11" s="10">
        <v>0</v>
      </c>
      <c r="H11" s="11">
        <f t="shared" si="0"/>
        <v>0</v>
      </c>
    </row>
    <row r="12" spans="2:8" ht="15">
      <c r="B12" s="34">
        <v>4</v>
      </c>
      <c r="C12" s="57" t="s">
        <v>19</v>
      </c>
      <c r="D12" s="58"/>
      <c r="E12" s="35" t="s">
        <v>9</v>
      </c>
      <c r="F12" s="36">
        <v>1432</v>
      </c>
      <c r="G12" s="10">
        <v>0</v>
      </c>
      <c r="H12" s="11">
        <f t="shared" si="0"/>
        <v>0</v>
      </c>
    </row>
    <row r="13" spans="2:8" ht="15">
      <c r="B13" s="34">
        <v>5</v>
      </c>
      <c r="C13" s="37" t="s">
        <v>38</v>
      </c>
      <c r="D13" s="38"/>
      <c r="E13" s="35" t="s">
        <v>9</v>
      </c>
      <c r="F13" s="36">
        <v>576</v>
      </c>
      <c r="G13" s="10">
        <v>0</v>
      </c>
      <c r="H13" s="11">
        <f t="shared" si="0"/>
        <v>0</v>
      </c>
    </row>
    <row r="14" spans="2:8" ht="15">
      <c r="B14" s="34">
        <v>6</v>
      </c>
      <c r="C14" s="37" t="s">
        <v>82</v>
      </c>
      <c r="D14" s="38"/>
      <c r="E14" s="35" t="s">
        <v>9</v>
      </c>
      <c r="F14" s="36">
        <v>162</v>
      </c>
      <c r="G14" s="10">
        <v>0</v>
      </c>
      <c r="H14" s="11">
        <f t="shared" si="0"/>
        <v>0</v>
      </c>
    </row>
    <row r="15" spans="2:8" ht="15">
      <c r="B15" s="34">
        <v>7</v>
      </c>
      <c r="C15" s="57" t="s">
        <v>41</v>
      </c>
      <c r="D15" s="58"/>
      <c r="E15" s="35" t="s">
        <v>9</v>
      </c>
      <c r="F15" s="36">
        <v>274</v>
      </c>
      <c r="G15" s="10">
        <v>0</v>
      </c>
      <c r="H15" s="11">
        <f t="shared" si="0"/>
        <v>0</v>
      </c>
    </row>
    <row r="16" spans="2:8" ht="15">
      <c r="B16" s="34">
        <v>8</v>
      </c>
      <c r="C16" s="37" t="s">
        <v>42</v>
      </c>
      <c r="D16" s="38"/>
      <c r="E16" s="35" t="s">
        <v>9</v>
      </c>
      <c r="F16" s="36">
        <v>3</v>
      </c>
      <c r="G16" s="10">
        <v>0</v>
      </c>
      <c r="H16" s="11">
        <f t="shared" si="0"/>
        <v>0</v>
      </c>
    </row>
    <row r="17" spans="2:8" ht="15">
      <c r="B17" s="34">
        <v>9</v>
      </c>
      <c r="C17" s="37" t="s">
        <v>43</v>
      </c>
      <c r="D17" s="38"/>
      <c r="E17" s="35" t="s">
        <v>9</v>
      </c>
      <c r="F17" s="36">
        <v>2</v>
      </c>
      <c r="G17" s="10">
        <v>0</v>
      </c>
      <c r="H17" s="11">
        <f t="shared" si="0"/>
        <v>0</v>
      </c>
    </row>
    <row r="18" spans="2:8" ht="15">
      <c r="B18" s="34">
        <v>10</v>
      </c>
      <c r="C18" s="37" t="s">
        <v>20</v>
      </c>
      <c r="D18" s="38"/>
      <c r="E18" s="35" t="s">
        <v>9</v>
      </c>
      <c r="F18" s="36">
        <v>166</v>
      </c>
      <c r="G18" s="10">
        <v>0</v>
      </c>
      <c r="H18" s="11">
        <f t="shared" si="0"/>
        <v>0</v>
      </c>
    </row>
    <row r="19" spans="2:8" ht="15">
      <c r="B19" s="34">
        <v>11</v>
      </c>
      <c r="C19" s="37" t="s">
        <v>39</v>
      </c>
      <c r="D19" s="38"/>
      <c r="E19" s="35" t="s">
        <v>12</v>
      </c>
      <c r="F19" s="36">
        <v>110</v>
      </c>
      <c r="G19" s="10">
        <v>0</v>
      </c>
      <c r="H19" s="11">
        <f t="shared" si="0"/>
        <v>0</v>
      </c>
    </row>
    <row r="20" spans="2:8" ht="15">
      <c r="B20" s="34">
        <v>12</v>
      </c>
      <c r="C20" s="37" t="s">
        <v>83</v>
      </c>
      <c r="D20" s="38"/>
      <c r="E20" s="35" t="s">
        <v>9</v>
      </c>
      <c r="F20" s="36">
        <v>11</v>
      </c>
      <c r="G20" s="10">
        <v>0</v>
      </c>
      <c r="H20" s="11">
        <f t="shared" si="0"/>
        <v>0</v>
      </c>
    </row>
    <row r="21" spans="2:8" ht="15">
      <c r="B21" s="34">
        <v>13</v>
      </c>
      <c r="C21" s="37" t="s">
        <v>44</v>
      </c>
      <c r="D21" s="38"/>
      <c r="E21" s="35" t="s">
        <v>12</v>
      </c>
      <c r="F21" s="36">
        <v>112</v>
      </c>
      <c r="G21" s="10">
        <v>0</v>
      </c>
      <c r="H21" s="11">
        <f t="shared" si="0"/>
        <v>0</v>
      </c>
    </row>
    <row r="22" spans="2:8" ht="15">
      <c r="B22" s="34">
        <v>14</v>
      </c>
      <c r="C22" s="37" t="s">
        <v>21</v>
      </c>
      <c r="D22" s="38"/>
      <c r="E22" s="35" t="s">
        <v>12</v>
      </c>
      <c r="F22" s="36">
        <v>112</v>
      </c>
      <c r="G22" s="10">
        <v>0</v>
      </c>
      <c r="H22" s="11">
        <f t="shared" si="0"/>
        <v>0</v>
      </c>
    </row>
    <row r="23" spans="2:8" ht="15">
      <c r="B23" s="34">
        <v>15</v>
      </c>
      <c r="C23" s="37" t="s">
        <v>45</v>
      </c>
      <c r="D23" s="38"/>
      <c r="E23" s="35" t="s">
        <v>9</v>
      </c>
      <c r="F23" s="36">
        <v>30</v>
      </c>
      <c r="G23" s="10">
        <v>0</v>
      </c>
      <c r="H23" s="11">
        <f t="shared" si="0"/>
        <v>0</v>
      </c>
    </row>
    <row r="24" spans="2:8" ht="15">
      <c r="B24" s="34">
        <v>16</v>
      </c>
      <c r="C24" s="57" t="s">
        <v>76</v>
      </c>
      <c r="D24" s="58"/>
      <c r="E24" s="35" t="s">
        <v>9</v>
      </c>
      <c r="F24" s="36">
        <v>86</v>
      </c>
      <c r="G24" s="10">
        <v>0</v>
      </c>
      <c r="H24" s="11">
        <f t="shared" si="0"/>
        <v>0</v>
      </c>
    </row>
    <row r="25" spans="2:8" ht="15">
      <c r="B25" s="34">
        <v>17</v>
      </c>
      <c r="C25" s="57" t="s">
        <v>77</v>
      </c>
      <c r="D25" s="58"/>
      <c r="E25" s="35" t="s">
        <v>9</v>
      </c>
      <c r="F25" s="36">
        <v>92</v>
      </c>
      <c r="G25" s="10">
        <v>0</v>
      </c>
      <c r="H25" s="11">
        <f t="shared" si="0"/>
        <v>0</v>
      </c>
    </row>
    <row r="26" spans="2:8" ht="15">
      <c r="B26" s="34">
        <v>18</v>
      </c>
      <c r="C26" s="57" t="s">
        <v>46</v>
      </c>
      <c r="D26" s="58"/>
      <c r="E26" s="35" t="s">
        <v>12</v>
      </c>
      <c r="F26" s="36">
        <v>102</v>
      </c>
      <c r="G26" s="10">
        <v>0</v>
      </c>
      <c r="H26" s="11">
        <f t="shared" si="0"/>
        <v>0</v>
      </c>
    </row>
    <row r="27" spans="2:8" ht="15">
      <c r="B27" s="34">
        <v>19</v>
      </c>
      <c r="C27" s="57" t="s">
        <v>47</v>
      </c>
      <c r="D27" s="58"/>
      <c r="E27" s="35" t="s">
        <v>9</v>
      </c>
      <c r="F27" s="36">
        <v>21</v>
      </c>
      <c r="G27" s="10">
        <v>0</v>
      </c>
      <c r="H27" s="11">
        <f t="shared" si="0"/>
        <v>0</v>
      </c>
    </row>
    <row r="28" spans="2:8" ht="15">
      <c r="B28" s="34">
        <v>20</v>
      </c>
      <c r="C28" s="37" t="s">
        <v>48</v>
      </c>
      <c r="D28" s="38"/>
      <c r="E28" s="35" t="s">
        <v>12</v>
      </c>
      <c r="F28" s="36">
        <v>32</v>
      </c>
      <c r="G28" s="10">
        <v>0</v>
      </c>
      <c r="H28" s="11">
        <f t="shared" si="0"/>
        <v>0</v>
      </c>
    </row>
    <row r="29" spans="2:8" ht="15">
      <c r="B29" s="34">
        <v>21</v>
      </c>
      <c r="C29" s="37" t="s">
        <v>78</v>
      </c>
      <c r="D29" s="38"/>
      <c r="E29" s="35" t="s">
        <v>9</v>
      </c>
      <c r="F29" s="36">
        <v>4</v>
      </c>
      <c r="G29" s="10">
        <v>0</v>
      </c>
      <c r="H29" s="11">
        <f t="shared" si="0"/>
        <v>0</v>
      </c>
    </row>
    <row r="30" spans="2:8" ht="15">
      <c r="B30" s="34">
        <v>22</v>
      </c>
      <c r="C30" s="37" t="s">
        <v>40</v>
      </c>
      <c r="D30" s="38"/>
      <c r="E30" s="35" t="s">
        <v>9</v>
      </c>
      <c r="F30" s="36">
        <v>246</v>
      </c>
      <c r="G30" s="10">
        <v>0</v>
      </c>
      <c r="H30" s="11">
        <f t="shared" si="0"/>
        <v>0</v>
      </c>
    </row>
    <row r="31" spans="2:8" ht="15">
      <c r="B31" s="34">
        <v>23</v>
      </c>
      <c r="C31" s="37" t="s">
        <v>35</v>
      </c>
      <c r="D31" s="38"/>
      <c r="E31" s="35" t="s">
        <v>15</v>
      </c>
      <c r="F31" s="36">
        <v>20</v>
      </c>
      <c r="G31" s="10">
        <v>0</v>
      </c>
      <c r="H31" s="11">
        <f t="shared" si="0"/>
        <v>0</v>
      </c>
    </row>
    <row r="32" spans="2:8" ht="15">
      <c r="B32" s="34">
        <v>24</v>
      </c>
      <c r="C32" s="37" t="s">
        <v>29</v>
      </c>
      <c r="D32" s="38"/>
      <c r="E32" s="35" t="s">
        <v>9</v>
      </c>
      <c r="F32" s="36">
        <v>8</v>
      </c>
      <c r="G32" s="10">
        <v>0</v>
      </c>
      <c r="H32" s="11">
        <f t="shared" si="0"/>
        <v>0</v>
      </c>
    </row>
    <row r="33" spans="2:8" ht="15">
      <c r="B33" s="34">
        <v>25</v>
      </c>
      <c r="C33" s="57" t="s">
        <v>49</v>
      </c>
      <c r="D33" s="58"/>
      <c r="E33" s="35" t="s">
        <v>9</v>
      </c>
      <c r="F33" s="36">
        <v>56</v>
      </c>
      <c r="G33" s="10">
        <v>0</v>
      </c>
      <c r="H33" s="11">
        <f t="shared" si="0"/>
        <v>0</v>
      </c>
    </row>
    <row r="34" spans="2:8" ht="15">
      <c r="B34" s="34">
        <v>26</v>
      </c>
      <c r="C34" s="37" t="s">
        <v>22</v>
      </c>
      <c r="D34" s="38"/>
      <c r="E34" s="35" t="s">
        <v>15</v>
      </c>
      <c r="F34" s="36">
        <v>20</v>
      </c>
      <c r="G34" s="10">
        <v>0</v>
      </c>
      <c r="H34" s="11">
        <f t="shared" si="0"/>
        <v>0</v>
      </c>
    </row>
    <row r="35" spans="2:8" ht="15">
      <c r="B35" s="34">
        <v>27</v>
      </c>
      <c r="C35" s="57" t="s">
        <v>23</v>
      </c>
      <c r="D35" s="58"/>
      <c r="E35" s="35" t="s">
        <v>10</v>
      </c>
      <c r="F35" s="36">
        <v>1</v>
      </c>
      <c r="G35" s="10">
        <v>0</v>
      </c>
      <c r="H35" s="11">
        <f t="shared" si="0"/>
        <v>0</v>
      </c>
    </row>
    <row r="36" spans="2:8" ht="17.25">
      <c r="B36" s="34">
        <v>28</v>
      </c>
      <c r="C36" s="37" t="s">
        <v>84</v>
      </c>
      <c r="D36" s="38"/>
      <c r="E36" s="35" t="s">
        <v>11</v>
      </c>
      <c r="F36" s="36">
        <v>1988</v>
      </c>
      <c r="G36" s="10">
        <v>0</v>
      </c>
      <c r="H36" s="11">
        <f t="shared" si="0"/>
        <v>0</v>
      </c>
    </row>
    <row r="37" spans="2:8" ht="15">
      <c r="B37" s="34">
        <v>29</v>
      </c>
      <c r="C37" s="37" t="s">
        <v>59</v>
      </c>
      <c r="D37" s="38"/>
      <c r="E37" s="35" t="s">
        <v>9</v>
      </c>
      <c r="F37" s="36">
        <v>8</v>
      </c>
      <c r="G37" s="10">
        <v>0</v>
      </c>
      <c r="H37" s="11">
        <f t="shared" si="0"/>
        <v>0</v>
      </c>
    </row>
    <row r="38" spans="2:8" ht="15">
      <c r="B38" s="34">
        <v>30</v>
      </c>
      <c r="C38" s="57" t="s">
        <v>24</v>
      </c>
      <c r="D38" s="58"/>
      <c r="E38" s="35" t="s">
        <v>25</v>
      </c>
      <c r="F38" s="36">
        <v>110</v>
      </c>
      <c r="G38" s="10">
        <v>0</v>
      </c>
      <c r="H38" s="11">
        <f t="shared" si="0"/>
        <v>0</v>
      </c>
    </row>
    <row r="39" spans="2:8" ht="17.25">
      <c r="B39" s="34">
        <v>31</v>
      </c>
      <c r="C39" s="37" t="s">
        <v>26</v>
      </c>
      <c r="D39" s="38"/>
      <c r="E39" s="35" t="s">
        <v>11</v>
      </c>
      <c r="F39" s="36">
        <v>1988</v>
      </c>
      <c r="G39" s="10">
        <v>0</v>
      </c>
      <c r="H39" s="11">
        <f t="shared" si="0"/>
        <v>0</v>
      </c>
    </row>
    <row r="40" spans="2:8" ht="15">
      <c r="B40" s="34">
        <v>32</v>
      </c>
      <c r="C40" s="37" t="s">
        <v>85</v>
      </c>
      <c r="D40" s="38"/>
      <c r="E40" s="35" t="s">
        <v>10</v>
      </c>
      <c r="F40" s="36">
        <v>4</v>
      </c>
      <c r="G40" s="10">
        <v>0</v>
      </c>
      <c r="H40" s="11">
        <f t="shared" si="0"/>
        <v>0</v>
      </c>
    </row>
    <row r="41" spans="2:8" ht="15">
      <c r="B41" s="34">
        <v>33</v>
      </c>
      <c r="C41" s="37" t="s">
        <v>57</v>
      </c>
      <c r="D41" s="38"/>
      <c r="E41" s="35" t="s">
        <v>10</v>
      </c>
      <c r="F41" s="36">
        <v>1</v>
      </c>
      <c r="G41" s="10">
        <v>0</v>
      </c>
      <c r="H41" s="11">
        <f t="shared" si="0"/>
        <v>0</v>
      </c>
    </row>
    <row r="42" spans="2:8" ht="15">
      <c r="B42" s="34">
        <v>34</v>
      </c>
      <c r="C42" s="37" t="s">
        <v>86</v>
      </c>
      <c r="D42" s="38"/>
      <c r="E42" s="35" t="s">
        <v>25</v>
      </c>
      <c r="F42" s="36">
        <v>110</v>
      </c>
      <c r="G42" s="10">
        <v>0</v>
      </c>
      <c r="H42" s="11">
        <f t="shared" si="0"/>
        <v>0</v>
      </c>
    </row>
    <row r="43" spans="2:8" ht="15">
      <c r="B43" s="34">
        <v>35</v>
      </c>
      <c r="C43" s="57" t="s">
        <v>27</v>
      </c>
      <c r="D43" s="58"/>
      <c r="E43" s="35" t="s">
        <v>25</v>
      </c>
      <c r="F43" s="36">
        <v>110</v>
      </c>
      <c r="G43" s="10">
        <v>0</v>
      </c>
      <c r="H43" s="11">
        <f t="shared" si="0"/>
        <v>0</v>
      </c>
    </row>
    <row r="44" spans="2:8" ht="15.75" thickBot="1">
      <c r="B44" s="39">
        <v>36</v>
      </c>
      <c r="C44" s="61" t="s">
        <v>13</v>
      </c>
      <c r="D44" s="62"/>
      <c r="E44" s="40" t="s">
        <v>10</v>
      </c>
      <c r="F44" s="41">
        <v>1</v>
      </c>
      <c r="G44" s="12">
        <v>0</v>
      </c>
      <c r="H44" s="13">
        <f t="shared" si="0"/>
        <v>0</v>
      </c>
    </row>
    <row r="45" spans="7:8" ht="15">
      <c r="G45" s="15"/>
      <c r="H45" s="15"/>
    </row>
    <row r="46" spans="2:8" ht="15.75" thickBot="1">
      <c r="B46" s="71" t="s">
        <v>6</v>
      </c>
      <c r="C46" s="71"/>
      <c r="D46" s="71"/>
      <c r="E46" s="16"/>
      <c r="F46" s="17"/>
      <c r="G46" s="18"/>
      <c r="H46" s="18">
        <f>SUM(H9:H45)</f>
        <v>0</v>
      </c>
    </row>
    <row r="47" spans="3:8" ht="16.5" thickBot="1" thickTop="1">
      <c r="C47" s="19"/>
      <c r="D47" s="19"/>
      <c r="E47" s="20"/>
      <c r="F47" s="19"/>
      <c r="G47" s="21"/>
      <c r="H47" s="21"/>
    </row>
    <row r="48" spans="2:8" ht="15.75" thickBot="1">
      <c r="B48" s="4" t="s">
        <v>80</v>
      </c>
      <c r="C48" s="63" t="s">
        <v>5</v>
      </c>
      <c r="D48" s="64"/>
      <c r="E48" s="5"/>
      <c r="F48" s="6"/>
      <c r="G48" s="22"/>
      <c r="H48" s="23"/>
    </row>
    <row r="49" spans="2:11" ht="17.25">
      <c r="B49" s="31">
        <v>37</v>
      </c>
      <c r="C49" s="42" t="s">
        <v>30</v>
      </c>
      <c r="D49" s="43"/>
      <c r="E49" s="32" t="s">
        <v>11</v>
      </c>
      <c r="F49" s="33">
        <v>549</v>
      </c>
      <c r="G49" s="8">
        <v>0</v>
      </c>
      <c r="H49" s="9">
        <f aca="true" t="shared" si="1" ref="H49:H69">G49*F49</f>
        <v>0</v>
      </c>
      <c r="K49" s="24"/>
    </row>
    <row r="50" spans="2:11" ht="15">
      <c r="B50" s="34">
        <v>38</v>
      </c>
      <c r="C50" s="44" t="s">
        <v>87</v>
      </c>
      <c r="D50" s="45"/>
      <c r="E50" s="35" t="s">
        <v>31</v>
      </c>
      <c r="F50" s="36">
        <v>549</v>
      </c>
      <c r="G50" s="10">
        <v>0</v>
      </c>
      <c r="H50" s="11">
        <f t="shared" si="1"/>
        <v>0</v>
      </c>
      <c r="K50" s="24"/>
    </row>
    <row r="51" spans="2:11" ht="17.25">
      <c r="B51" s="34">
        <v>39</v>
      </c>
      <c r="C51" s="44" t="s">
        <v>88</v>
      </c>
      <c r="D51" s="45"/>
      <c r="E51" s="35" t="s">
        <v>11</v>
      </c>
      <c r="F51" s="36">
        <v>549</v>
      </c>
      <c r="G51" s="10">
        <v>0</v>
      </c>
      <c r="H51" s="11">
        <f t="shared" si="1"/>
        <v>0</v>
      </c>
      <c r="K51" s="24"/>
    </row>
    <row r="52" spans="2:11" ht="17.25">
      <c r="B52" s="34">
        <v>40</v>
      </c>
      <c r="C52" s="44" t="s">
        <v>89</v>
      </c>
      <c r="D52" s="45"/>
      <c r="E52" s="35" t="s">
        <v>11</v>
      </c>
      <c r="F52" s="36">
        <v>549</v>
      </c>
      <c r="G52" s="10">
        <v>0</v>
      </c>
      <c r="H52" s="11">
        <f t="shared" si="1"/>
        <v>0</v>
      </c>
      <c r="K52" s="24"/>
    </row>
    <row r="53" spans="2:11" ht="15">
      <c r="B53" s="34">
        <v>41</v>
      </c>
      <c r="C53" s="44" t="s">
        <v>50</v>
      </c>
      <c r="D53" s="45"/>
      <c r="E53" s="35" t="s">
        <v>12</v>
      </c>
      <c r="F53" s="36">
        <v>106</v>
      </c>
      <c r="G53" s="10">
        <v>0</v>
      </c>
      <c r="H53" s="11">
        <f t="shared" si="1"/>
        <v>0</v>
      </c>
      <c r="K53" s="24"/>
    </row>
    <row r="54" spans="2:11" ht="15">
      <c r="B54" s="34">
        <v>42</v>
      </c>
      <c r="C54" s="44" t="s">
        <v>51</v>
      </c>
      <c r="D54" s="45"/>
      <c r="E54" s="35" t="s">
        <v>12</v>
      </c>
      <c r="F54" s="36">
        <v>106</v>
      </c>
      <c r="G54" s="10">
        <v>0</v>
      </c>
      <c r="H54" s="11">
        <f t="shared" si="1"/>
        <v>0</v>
      </c>
      <c r="K54" s="24"/>
    </row>
    <row r="55" spans="2:11" ht="15">
      <c r="B55" s="34">
        <v>43</v>
      </c>
      <c r="C55" s="44" t="s">
        <v>52</v>
      </c>
      <c r="D55" s="45"/>
      <c r="E55" s="35" t="s">
        <v>12</v>
      </c>
      <c r="F55" s="36">
        <v>106</v>
      </c>
      <c r="G55" s="10">
        <v>0</v>
      </c>
      <c r="H55" s="11">
        <f t="shared" si="1"/>
        <v>0</v>
      </c>
      <c r="K55" s="24"/>
    </row>
    <row r="56" spans="2:11" ht="15">
      <c r="B56" s="34">
        <v>44</v>
      </c>
      <c r="C56" s="44" t="s">
        <v>53</v>
      </c>
      <c r="D56" s="45"/>
      <c r="E56" s="35" t="s">
        <v>12</v>
      </c>
      <c r="F56" s="36">
        <v>106</v>
      </c>
      <c r="G56" s="10">
        <v>0</v>
      </c>
      <c r="H56" s="11">
        <f t="shared" si="1"/>
        <v>0</v>
      </c>
      <c r="K56" s="24"/>
    </row>
    <row r="57" spans="2:11" ht="15">
      <c r="B57" s="34">
        <v>45</v>
      </c>
      <c r="C57" s="44" t="s">
        <v>33</v>
      </c>
      <c r="D57" s="45"/>
      <c r="E57" s="35" t="s">
        <v>9</v>
      </c>
      <c r="F57" s="36">
        <v>4</v>
      </c>
      <c r="G57" s="10">
        <v>0</v>
      </c>
      <c r="H57" s="11">
        <f t="shared" si="1"/>
        <v>0</v>
      </c>
      <c r="K57" s="24"/>
    </row>
    <row r="58" spans="2:11" ht="15">
      <c r="B58" s="34">
        <v>46</v>
      </c>
      <c r="C58" s="65" t="s">
        <v>54</v>
      </c>
      <c r="D58" s="66"/>
      <c r="E58" s="35" t="s">
        <v>12</v>
      </c>
      <c r="F58" s="36">
        <v>102</v>
      </c>
      <c r="G58" s="10">
        <v>0</v>
      </c>
      <c r="H58" s="11">
        <f t="shared" si="1"/>
        <v>0</v>
      </c>
      <c r="K58" s="24"/>
    </row>
    <row r="59" spans="2:11" ht="17.25">
      <c r="B59" s="34">
        <v>47</v>
      </c>
      <c r="C59" s="44" t="s">
        <v>55</v>
      </c>
      <c r="D59" s="45"/>
      <c r="E59" s="35" t="s">
        <v>11</v>
      </c>
      <c r="F59" s="36">
        <v>22</v>
      </c>
      <c r="G59" s="10">
        <v>0</v>
      </c>
      <c r="H59" s="11">
        <f t="shared" si="1"/>
        <v>0</v>
      </c>
      <c r="K59" s="24"/>
    </row>
    <row r="60" spans="2:11" ht="17.25">
      <c r="B60" s="34">
        <v>48</v>
      </c>
      <c r="C60" s="44" t="s">
        <v>56</v>
      </c>
      <c r="D60" s="45"/>
      <c r="E60" s="35" t="s">
        <v>11</v>
      </c>
      <c r="F60" s="36">
        <v>549</v>
      </c>
      <c r="G60" s="10">
        <v>0</v>
      </c>
      <c r="H60" s="11">
        <f t="shared" si="1"/>
        <v>0</v>
      </c>
      <c r="K60" s="24"/>
    </row>
    <row r="61" spans="2:11" ht="15">
      <c r="B61" s="34">
        <v>49</v>
      </c>
      <c r="C61" s="44" t="s">
        <v>90</v>
      </c>
      <c r="D61" s="45"/>
      <c r="E61" s="35" t="s">
        <v>12</v>
      </c>
      <c r="F61" s="36">
        <v>15</v>
      </c>
      <c r="G61" s="10">
        <v>0</v>
      </c>
      <c r="H61" s="11">
        <f t="shared" si="1"/>
        <v>0</v>
      </c>
      <c r="K61" s="24"/>
    </row>
    <row r="62" spans="2:11" ht="17.25">
      <c r="B62" s="34">
        <v>50</v>
      </c>
      <c r="C62" s="65" t="s">
        <v>32</v>
      </c>
      <c r="D62" s="66"/>
      <c r="E62" s="35" t="s">
        <v>11</v>
      </c>
      <c r="F62" s="36">
        <v>549</v>
      </c>
      <c r="G62" s="10">
        <v>0</v>
      </c>
      <c r="H62" s="11">
        <f t="shared" si="1"/>
        <v>0</v>
      </c>
      <c r="K62" s="24"/>
    </row>
    <row r="63" spans="2:11" ht="15">
      <c r="B63" s="34">
        <v>51</v>
      </c>
      <c r="C63" s="44" t="s">
        <v>60</v>
      </c>
      <c r="D63" s="45"/>
      <c r="E63" s="35" t="s">
        <v>9</v>
      </c>
      <c r="F63" s="36">
        <v>8</v>
      </c>
      <c r="G63" s="10">
        <v>0</v>
      </c>
      <c r="H63" s="11">
        <f t="shared" si="1"/>
        <v>0</v>
      </c>
      <c r="K63" s="24"/>
    </row>
    <row r="64" spans="2:11" ht="15">
      <c r="B64" s="34">
        <v>52</v>
      </c>
      <c r="C64" s="44" t="s">
        <v>91</v>
      </c>
      <c r="D64" s="45"/>
      <c r="E64" s="35" t="s">
        <v>12</v>
      </c>
      <c r="F64" s="36">
        <v>50</v>
      </c>
      <c r="G64" s="10">
        <v>0</v>
      </c>
      <c r="H64" s="11">
        <f t="shared" si="1"/>
        <v>0</v>
      </c>
      <c r="K64" s="24"/>
    </row>
    <row r="65" spans="2:11" ht="15">
      <c r="B65" s="34">
        <v>53</v>
      </c>
      <c r="C65" s="65" t="s">
        <v>17</v>
      </c>
      <c r="D65" s="66"/>
      <c r="E65" s="35" t="s">
        <v>9</v>
      </c>
      <c r="F65" s="36">
        <v>166</v>
      </c>
      <c r="G65" s="10">
        <v>0</v>
      </c>
      <c r="H65" s="11">
        <f t="shared" si="1"/>
        <v>0</v>
      </c>
      <c r="K65" s="24"/>
    </row>
    <row r="66" spans="2:11" ht="15">
      <c r="B66" s="34">
        <v>54</v>
      </c>
      <c r="C66" s="44" t="s">
        <v>92</v>
      </c>
      <c r="D66" s="45"/>
      <c r="E66" s="35" t="s">
        <v>10</v>
      </c>
      <c r="F66" s="36">
        <v>11</v>
      </c>
      <c r="G66" s="10">
        <v>0</v>
      </c>
      <c r="H66" s="11">
        <f t="shared" si="1"/>
        <v>0</v>
      </c>
      <c r="K66" s="24"/>
    </row>
    <row r="67" spans="2:11" ht="15">
      <c r="B67" s="34">
        <v>55</v>
      </c>
      <c r="C67" s="44" t="s">
        <v>34</v>
      </c>
      <c r="D67" s="45"/>
      <c r="E67" s="35" t="s">
        <v>10</v>
      </c>
      <c r="F67" s="36">
        <v>1</v>
      </c>
      <c r="G67" s="10">
        <v>0</v>
      </c>
      <c r="H67" s="11">
        <f t="shared" si="1"/>
        <v>0</v>
      </c>
      <c r="K67" s="24"/>
    </row>
    <row r="68" spans="2:11" ht="15">
      <c r="B68" s="34">
        <v>56</v>
      </c>
      <c r="C68" s="44" t="s">
        <v>36</v>
      </c>
      <c r="D68" s="45"/>
      <c r="E68" s="35" t="s">
        <v>12</v>
      </c>
      <c r="F68" s="36">
        <v>106</v>
      </c>
      <c r="G68" s="10">
        <v>0</v>
      </c>
      <c r="H68" s="11">
        <f t="shared" si="1"/>
        <v>0</v>
      </c>
      <c r="K68" s="24"/>
    </row>
    <row r="69" spans="2:11" ht="15.75" thickBot="1">
      <c r="B69" s="39">
        <v>57</v>
      </c>
      <c r="C69" s="59" t="s">
        <v>18</v>
      </c>
      <c r="D69" s="60"/>
      <c r="E69" s="40" t="s">
        <v>10</v>
      </c>
      <c r="F69" s="41">
        <v>1</v>
      </c>
      <c r="G69" s="12">
        <v>0</v>
      </c>
      <c r="H69" s="13">
        <f t="shared" si="1"/>
        <v>0</v>
      </c>
      <c r="K69" s="24"/>
    </row>
    <row r="70" spans="7:8" ht="15">
      <c r="G70" s="15"/>
      <c r="H70" s="15"/>
    </row>
    <row r="71" spans="2:8" ht="15.75" thickBot="1">
      <c r="B71" s="71" t="s">
        <v>7</v>
      </c>
      <c r="C71" s="71"/>
      <c r="D71" s="71"/>
      <c r="E71" s="16"/>
      <c r="F71" s="17"/>
      <c r="G71" s="18"/>
      <c r="H71" s="18">
        <f>SUM(H49:H70)</f>
        <v>0</v>
      </c>
    </row>
    <row r="72" spans="7:8" ht="15.75" thickTop="1">
      <c r="G72" s="15"/>
      <c r="H72" s="15"/>
    </row>
    <row r="73" spans="2:8" ht="15">
      <c r="B73" s="73" t="s">
        <v>8</v>
      </c>
      <c r="C73" s="73"/>
      <c r="D73" s="73"/>
      <c r="G73" s="15"/>
      <c r="H73" s="15">
        <f>H71+H46</f>
        <v>0</v>
      </c>
    </row>
    <row r="74" spans="2:8" ht="16.9" customHeight="1">
      <c r="B74" s="84" t="s">
        <v>14</v>
      </c>
      <c r="C74" s="84"/>
      <c r="D74" s="84"/>
      <c r="E74" s="25"/>
      <c r="F74" s="26"/>
      <c r="G74" s="27"/>
      <c r="H74" s="27">
        <f>H75-H73</f>
        <v>0</v>
      </c>
    </row>
    <row r="75" spans="2:8" ht="15.75" thickBot="1">
      <c r="B75" s="85" t="s">
        <v>79</v>
      </c>
      <c r="C75" s="85"/>
      <c r="D75" s="85"/>
      <c r="E75" s="28"/>
      <c r="F75" s="29"/>
      <c r="G75" s="30"/>
      <c r="H75" s="30">
        <f>H73*1.21</f>
        <v>0</v>
      </c>
    </row>
    <row r="76" spans="7:8" ht="15.75" thickTop="1">
      <c r="G76" s="15"/>
      <c r="H76" s="15"/>
    </row>
    <row r="77" spans="7:8" ht="15">
      <c r="G77" s="15"/>
      <c r="H77" s="15"/>
    </row>
    <row r="78" spans="2:8" ht="15">
      <c r="B78" s="73" t="s">
        <v>64</v>
      </c>
      <c r="C78" s="73"/>
      <c r="D78" s="73"/>
      <c r="E78" s="73"/>
      <c r="G78" s="15"/>
      <c r="H78" s="15"/>
    </row>
    <row r="79" spans="7:8" ht="15">
      <c r="G79" s="15"/>
      <c r="H79" s="15"/>
    </row>
    <row r="80" spans="2:8" ht="15">
      <c r="B80" s="73" t="s">
        <v>61</v>
      </c>
      <c r="C80" s="73"/>
      <c r="F80" s="46" t="s">
        <v>65</v>
      </c>
      <c r="G80" s="46"/>
      <c r="H80" s="46"/>
    </row>
    <row r="81" spans="6:8" ht="15">
      <c r="F81" s="46"/>
      <c r="G81" s="46"/>
      <c r="H81" s="46"/>
    </row>
    <row r="82" spans="2:8" ht="15">
      <c r="B82" s="73" t="s">
        <v>62</v>
      </c>
      <c r="C82" s="73"/>
      <c r="F82" s="46"/>
      <c r="G82" s="46"/>
      <c r="H82" s="46"/>
    </row>
    <row r="83" spans="6:8" ht="15">
      <c r="F83" s="46"/>
      <c r="G83" s="46"/>
      <c r="H83" s="46"/>
    </row>
    <row r="84" spans="2:8" ht="15">
      <c r="B84" s="73" t="s">
        <v>63</v>
      </c>
      <c r="C84" s="73"/>
      <c r="F84" s="46"/>
      <c r="G84" s="46"/>
      <c r="H84" s="46"/>
    </row>
    <row r="85" spans="7:8" ht="15">
      <c r="G85" s="15"/>
      <c r="H85" s="15"/>
    </row>
    <row r="86" spans="7:8" ht="15">
      <c r="G86" s="15"/>
      <c r="H86" s="15"/>
    </row>
    <row r="87" spans="7:8" ht="15">
      <c r="G87" s="15"/>
      <c r="H87" s="15"/>
    </row>
    <row r="88" spans="7:8" ht="15">
      <c r="G88" s="15"/>
      <c r="H88" s="15"/>
    </row>
    <row r="89" spans="7:8" ht="15">
      <c r="G89" s="15"/>
      <c r="H89" s="15"/>
    </row>
    <row r="90" spans="7:8" ht="15">
      <c r="G90" s="15"/>
      <c r="H90" s="15"/>
    </row>
    <row r="91" spans="7:8" ht="15">
      <c r="G91" s="15"/>
      <c r="H91" s="15"/>
    </row>
    <row r="92" spans="7:8" ht="15">
      <c r="G92" s="15"/>
      <c r="H92" s="15"/>
    </row>
    <row r="93" spans="7:8" ht="15">
      <c r="G93" s="15"/>
      <c r="H93" s="15"/>
    </row>
    <row r="94" ht="15">
      <c r="H94" s="15"/>
    </row>
  </sheetData>
  <sheetProtection algorithmName="SHA-512" hashValue="oGnMtou6bGP0X9mVPGwyMEwfnfDYk+IwEbNQXQXsurgQwZA9+2p01VrhbbZZC5T7MsSGzZEM1JAwwuRif78crw==" saltValue="exxvhmlYT3PAhoDTQcWEJA==" spinCount="100000" sheet="1" objects="1" scenarios="1" selectLockedCells="1"/>
  <mergeCells count="42">
    <mergeCell ref="D1:H1"/>
    <mergeCell ref="B80:C80"/>
    <mergeCell ref="B82:C82"/>
    <mergeCell ref="B84:C84"/>
    <mergeCell ref="D2:H2"/>
    <mergeCell ref="D3:H3"/>
    <mergeCell ref="D4:H4"/>
    <mergeCell ref="D5:F5"/>
    <mergeCell ref="D6:F6"/>
    <mergeCell ref="G5:H5"/>
    <mergeCell ref="G6:H6"/>
    <mergeCell ref="B71:D71"/>
    <mergeCell ref="B73:D73"/>
    <mergeCell ref="B74:D74"/>
    <mergeCell ref="B75:D75"/>
    <mergeCell ref="B78:E78"/>
    <mergeCell ref="C62:D62"/>
    <mergeCell ref="C65:D65"/>
    <mergeCell ref="B5:C5"/>
    <mergeCell ref="B6:C6"/>
    <mergeCell ref="B46:D46"/>
    <mergeCell ref="C38:D38"/>
    <mergeCell ref="C43:D43"/>
    <mergeCell ref="C44:D44"/>
    <mergeCell ref="C48:D48"/>
    <mergeCell ref="C58:D58"/>
    <mergeCell ref="F80:H84"/>
    <mergeCell ref="B2:C2"/>
    <mergeCell ref="B3:C3"/>
    <mergeCell ref="B4:C4"/>
    <mergeCell ref="C8:D8"/>
    <mergeCell ref="C9:D9"/>
    <mergeCell ref="C10:D10"/>
    <mergeCell ref="C12:D12"/>
    <mergeCell ref="C15:D15"/>
    <mergeCell ref="C24:D24"/>
    <mergeCell ref="C25:D25"/>
    <mergeCell ref="C26:D26"/>
    <mergeCell ref="C27:D27"/>
    <mergeCell ref="C69:D69"/>
    <mergeCell ref="C33:D33"/>
    <mergeCell ref="C35:D35"/>
  </mergeCells>
  <printOptions/>
  <pageMargins left="0.7" right="0.7" top="0.75" bottom="0.75" header="0.3" footer="0.3"/>
  <pageSetup horizontalDpi="300" verticalDpi="300" orientation="portrait" paperSize="9" scale="92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2023-04-17T09:07:07Z</dcterms:modified>
  <cp:category/>
  <cp:version/>
  <cp:contentType/>
  <cp:contentStatus/>
</cp:coreProperties>
</file>