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řipravované\metamizol tramadol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M29" i="1" s="1"/>
  <c r="L27" i="1"/>
  <c r="M27" i="1" s="1"/>
  <c r="L25" i="1" l="1"/>
  <c r="M25" i="1" s="1"/>
  <c r="L23" i="1"/>
  <c r="M23" i="1" s="1"/>
  <c r="L21" i="1"/>
  <c r="M21" i="1" s="1"/>
  <c r="L19" i="1" l="1"/>
  <c r="M19" i="1" s="1"/>
  <c r="L17" i="1"/>
  <c r="M17" i="1" s="1"/>
  <c r="L15" i="1"/>
  <c r="M15" i="1" s="1"/>
  <c r="L13" i="1"/>
  <c r="M13" i="1" s="1"/>
  <c r="L11" i="1"/>
  <c r="M11" i="1" s="1"/>
  <c r="L9" i="1"/>
  <c r="M9" i="1" s="1"/>
  <c r="L7" i="1" l="1"/>
  <c r="L32" i="1" s="1"/>
  <c r="M7" i="1" l="1"/>
  <c r="M32" i="1" s="1"/>
</calcChain>
</file>

<file path=xl/sharedStrings.xml><?xml version="1.0" encoding="utf-8"?>
<sst xmlns="http://schemas.openxmlformats.org/spreadsheetml/2006/main" count="101" uniqueCount="66">
  <si>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</si>
  <si>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</si>
  <si>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</si>
  <si>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</si>
  <si>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</si>
  <si>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</si>
  <si>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</si>
  <si>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</si>
  <si>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</si>
  <si>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</si>
  <si>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</si>
  <si>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</si>
  <si>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</si>
  <si>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</si>
  <si>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</si>
  <si>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</si>
  <si>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</si>
  <si>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</si>
  <si>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</si>
  <si>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</si>
  <si>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</si>
  <si>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</si>
  <si>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</si>
  <si>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</si>
  <si>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</si>
  <si>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</si>
  <si>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</si>
  <si>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N02AX02</t>
  </si>
  <si>
    <t>Tramadol 50 mg</t>
  </si>
  <si>
    <t>CPS DUR</t>
  </si>
  <si>
    <t>1 x 50 mg</t>
  </si>
  <si>
    <t xml:space="preserve">Tramadol 100 mg </t>
  </si>
  <si>
    <t xml:space="preserve">TBL PRO </t>
  </si>
  <si>
    <t>1 x 100 mg</t>
  </si>
  <si>
    <t>Tramadol 150 mg</t>
  </si>
  <si>
    <t>1 x 150 mg</t>
  </si>
  <si>
    <t>Tramadol 200 mg</t>
  </si>
  <si>
    <t>1 x 200 mg</t>
  </si>
  <si>
    <t>SUP</t>
  </si>
  <si>
    <t>Tramadol 100 mg/ml</t>
  </si>
  <si>
    <t>INJ SOL</t>
  </si>
  <si>
    <t>POR SOL</t>
  </si>
  <si>
    <t>1 x 1 ml</t>
  </si>
  <si>
    <t>11.</t>
  </si>
  <si>
    <t>12.</t>
  </si>
  <si>
    <t>Metamizol 500 mg</t>
  </si>
  <si>
    <t>Tramadol 50 mg/ml</t>
  </si>
  <si>
    <t>1 x 2 ml</t>
  </si>
  <si>
    <t>N02BB02</t>
  </si>
  <si>
    <t>TBL FLM</t>
  </si>
  <si>
    <t>Metamizol 500 mg/ml</t>
  </si>
  <si>
    <t>1 x 500 mg</t>
  </si>
  <si>
    <t>1 x 5 ml</t>
  </si>
  <si>
    <t>Jeden čípek obsahuje tramadoli hydrochloridum 100 mg.</t>
  </si>
  <si>
    <t>Jedna tvrdá tobolka obsahuje tramadoli hydrochloridum 50 mg.</t>
  </si>
  <si>
    <t xml:space="preserve">Tramadol 100 mg/2ml </t>
  </si>
  <si>
    <t>Jedna ampule (2 ml) obsahuje tramadoli hydrochloridum 100 mg.</t>
  </si>
  <si>
    <t>Jedna ampule (1 ml) obsahuje tramadoli hydrochloridum 50 mg.</t>
  </si>
  <si>
    <t>Jeden ml roztoku obsahuje tramadoli hydrochloridum 100 mg.</t>
  </si>
  <si>
    <t>Jedna potahovaná tableta obsahuje metamizolum natricum monohydricum 500 mg.</t>
  </si>
  <si>
    <t>Jedna ampulka (5 ml) obsahuje metamizolum natricum monohydricum 2500 mg.</t>
  </si>
  <si>
    <t>Jedna ampulka (2 ml) obsahuje metamizolum natricum monohydricum 1000 mg.</t>
  </si>
  <si>
    <t>Jeden ml obsahuje metamizolum natricum monohydricum 500 mg.</t>
  </si>
  <si>
    <t>Jedna tableta s prodlouženým uvolňováním obsahuje tramadoli hydrochloridum 100 mg.</t>
  </si>
  <si>
    <t>Jedna tableta s prodlouženým uvolňováním obsahuje tramadoli hydrochloridum 150 mg.</t>
  </si>
  <si>
    <t>Jedna tableta s prodlouženým uvolňováním obsahuje tramadoli hydrochloridum 200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</si>
</sst>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61"/>
  <sheetViews>
    <sheetView tabSelected="1" workbookViewId="0">
      <selection activeCell="F27" sqref="F27:F2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9"/>
    </row>
    <row r="5" spans="1:14" ht="15" customHeight="1" x14ac:dyDescent="0.3">
      <c r="A5" s="46"/>
      <c r="B5" s="44" t="s">
        <v>1</v>
      </c>
      <c r="C5" s="36" t="s">
        <v>7</v>
      </c>
      <c r="D5" s="36" t="s">
        <v>8</v>
      </c>
      <c r="E5" s="44" t="s">
        <v>2</v>
      </c>
      <c r="F5" s="42" t="s">
        <v>3</v>
      </c>
      <c r="G5" s="42" t="s">
        <v>5</v>
      </c>
      <c r="H5" s="44" t="s">
        <v>10</v>
      </c>
      <c r="I5" s="36" t="s">
        <v>11</v>
      </c>
      <c r="J5" s="36" t="s">
        <v>9</v>
      </c>
      <c r="K5" s="36" t="s">
        <v>16</v>
      </c>
      <c r="L5" s="38" t="s">
        <v>12</v>
      </c>
      <c r="M5" s="38" t="s">
        <v>14</v>
      </c>
      <c r="N5" s="40" t="s">
        <v>17</v>
      </c>
    </row>
    <row r="6" spans="1:14" ht="15.75" customHeight="1" thickBot="1" x14ac:dyDescent="0.35">
      <c r="A6" s="47"/>
      <c r="B6" s="45"/>
      <c r="C6" s="37"/>
      <c r="D6" s="37"/>
      <c r="E6" s="45"/>
      <c r="F6" s="43"/>
      <c r="G6" s="43"/>
      <c r="H6" s="45"/>
      <c r="I6" s="37"/>
      <c r="J6" s="37"/>
      <c r="K6" s="37"/>
      <c r="L6" s="39"/>
      <c r="M6" s="39"/>
      <c r="N6" s="41"/>
    </row>
    <row r="7" spans="1:14" ht="17.25" customHeight="1" x14ac:dyDescent="0.3">
      <c r="A7" s="24" t="s">
        <v>6</v>
      </c>
      <c r="B7" s="26" t="s">
        <v>28</v>
      </c>
      <c r="C7" s="28" t="s">
        <v>27</v>
      </c>
      <c r="D7" s="30">
        <v>57040</v>
      </c>
      <c r="E7" s="32"/>
      <c r="F7" s="32"/>
      <c r="G7" s="32"/>
      <c r="H7" s="26" t="s">
        <v>29</v>
      </c>
      <c r="I7" s="34" t="s">
        <v>30</v>
      </c>
      <c r="J7" s="20"/>
      <c r="K7" s="20"/>
      <c r="L7" s="20">
        <f t="shared" ref="L7" si="0">D7*J7</f>
        <v>0</v>
      </c>
      <c r="M7" s="20">
        <f t="shared" ref="M7" si="1">L7*1.1</f>
        <v>0</v>
      </c>
      <c r="N7" s="22"/>
    </row>
    <row r="8" spans="1:14" ht="17.25" customHeight="1" thickBot="1" x14ac:dyDescent="0.35">
      <c r="A8" s="25"/>
      <c r="B8" s="27"/>
      <c r="C8" s="29"/>
      <c r="D8" s="31"/>
      <c r="E8" s="33"/>
      <c r="F8" s="33"/>
      <c r="G8" s="33"/>
      <c r="H8" s="27"/>
      <c r="I8" s="35"/>
      <c r="J8" s="21"/>
      <c r="K8" s="21"/>
      <c r="L8" s="21"/>
      <c r="M8" s="21"/>
      <c r="N8" s="23"/>
    </row>
    <row r="9" spans="1:14" ht="17.25" customHeight="1" x14ac:dyDescent="0.3">
      <c r="A9" s="24" t="s">
        <v>18</v>
      </c>
      <c r="B9" s="26" t="s">
        <v>31</v>
      </c>
      <c r="C9" s="28" t="s">
        <v>27</v>
      </c>
      <c r="D9" s="30">
        <v>52300</v>
      </c>
      <c r="E9" s="32"/>
      <c r="F9" s="32"/>
      <c r="G9" s="32"/>
      <c r="H9" s="26" t="s">
        <v>32</v>
      </c>
      <c r="I9" s="34" t="s">
        <v>33</v>
      </c>
      <c r="J9" s="20"/>
      <c r="K9" s="20"/>
      <c r="L9" s="20">
        <f t="shared" ref="L9" si="2">D9*J9</f>
        <v>0</v>
      </c>
      <c r="M9" s="20">
        <f t="shared" ref="M9" si="3">L9*1.1</f>
        <v>0</v>
      </c>
      <c r="N9" s="22"/>
    </row>
    <row r="10" spans="1:14" ht="17.25" customHeight="1" thickBot="1" x14ac:dyDescent="0.35">
      <c r="A10" s="25"/>
      <c r="B10" s="27"/>
      <c r="C10" s="29"/>
      <c r="D10" s="31"/>
      <c r="E10" s="33"/>
      <c r="F10" s="33"/>
      <c r="G10" s="33"/>
      <c r="H10" s="27"/>
      <c r="I10" s="35"/>
      <c r="J10" s="21"/>
      <c r="K10" s="21"/>
      <c r="L10" s="21"/>
      <c r="M10" s="21"/>
      <c r="N10" s="23"/>
    </row>
    <row r="11" spans="1:14" ht="17.25" customHeight="1" x14ac:dyDescent="0.3">
      <c r="A11" s="24" t="s">
        <v>19</v>
      </c>
      <c r="B11" s="26" t="s">
        <v>34</v>
      </c>
      <c r="C11" s="28" t="s">
        <v>27</v>
      </c>
      <c r="D11" s="30">
        <v>1560</v>
      </c>
      <c r="E11" s="32"/>
      <c r="F11" s="32"/>
      <c r="G11" s="32"/>
      <c r="H11" s="26" t="s">
        <v>32</v>
      </c>
      <c r="I11" s="34" t="s">
        <v>35</v>
      </c>
      <c r="J11" s="20"/>
      <c r="K11" s="20"/>
      <c r="L11" s="20">
        <f t="shared" ref="L11" si="4">D11*J11</f>
        <v>0</v>
      </c>
      <c r="M11" s="20">
        <f t="shared" ref="M11" si="5">L11*1.1</f>
        <v>0</v>
      </c>
      <c r="N11" s="22"/>
    </row>
    <row r="12" spans="1:14" ht="17.25" customHeight="1" thickBot="1" x14ac:dyDescent="0.35">
      <c r="A12" s="25"/>
      <c r="B12" s="27"/>
      <c r="C12" s="29"/>
      <c r="D12" s="31"/>
      <c r="E12" s="33"/>
      <c r="F12" s="33"/>
      <c r="G12" s="33"/>
      <c r="H12" s="27"/>
      <c r="I12" s="35"/>
      <c r="J12" s="21"/>
      <c r="K12" s="21"/>
      <c r="L12" s="21"/>
      <c r="M12" s="21"/>
      <c r="N12" s="23"/>
    </row>
    <row r="13" spans="1:14" ht="17.25" customHeight="1" x14ac:dyDescent="0.3">
      <c r="A13" s="24" t="s">
        <v>20</v>
      </c>
      <c r="B13" s="26" t="s">
        <v>36</v>
      </c>
      <c r="C13" s="28" t="s">
        <v>27</v>
      </c>
      <c r="D13" s="30">
        <v>1680</v>
      </c>
      <c r="E13" s="32"/>
      <c r="F13" s="32"/>
      <c r="G13" s="32"/>
      <c r="H13" s="26" t="s">
        <v>32</v>
      </c>
      <c r="I13" s="34" t="s">
        <v>37</v>
      </c>
      <c r="J13" s="20"/>
      <c r="K13" s="20"/>
      <c r="L13" s="20">
        <f t="shared" ref="L13" si="6">D13*J13</f>
        <v>0</v>
      </c>
      <c r="M13" s="20">
        <f t="shared" ref="M13" si="7">L13*1.1</f>
        <v>0</v>
      </c>
      <c r="N13" s="22"/>
    </row>
    <row r="14" spans="1:14" ht="17.25" customHeight="1" thickBot="1" x14ac:dyDescent="0.35">
      <c r="A14" s="25"/>
      <c r="B14" s="27"/>
      <c r="C14" s="29"/>
      <c r="D14" s="31"/>
      <c r="E14" s="33"/>
      <c r="F14" s="33"/>
      <c r="G14" s="33"/>
      <c r="H14" s="27"/>
      <c r="I14" s="35"/>
      <c r="J14" s="21"/>
      <c r="K14" s="21"/>
      <c r="L14" s="21"/>
      <c r="M14" s="21"/>
      <c r="N14" s="23"/>
    </row>
    <row r="15" spans="1:14" ht="17.25" customHeight="1" x14ac:dyDescent="0.3">
      <c r="A15" s="24" t="s">
        <v>21</v>
      </c>
      <c r="B15" s="26" t="s">
        <v>31</v>
      </c>
      <c r="C15" s="28" t="s">
        <v>27</v>
      </c>
      <c r="D15" s="30">
        <v>270</v>
      </c>
      <c r="E15" s="32"/>
      <c r="F15" s="32"/>
      <c r="G15" s="32"/>
      <c r="H15" s="26" t="s">
        <v>38</v>
      </c>
      <c r="I15" s="34" t="s">
        <v>33</v>
      </c>
      <c r="J15" s="20"/>
      <c r="K15" s="20"/>
      <c r="L15" s="20">
        <f t="shared" ref="L15" si="8">D15*J15</f>
        <v>0</v>
      </c>
      <c r="M15" s="20">
        <f t="shared" ref="M15" si="9">L15*1.1</f>
        <v>0</v>
      </c>
      <c r="N15" s="22"/>
    </row>
    <row r="16" spans="1:14" ht="17.25" customHeight="1" thickBot="1" x14ac:dyDescent="0.35">
      <c r="A16" s="25"/>
      <c r="B16" s="27"/>
      <c r="C16" s="29"/>
      <c r="D16" s="31"/>
      <c r="E16" s="33"/>
      <c r="F16" s="33"/>
      <c r="G16" s="33"/>
      <c r="H16" s="27"/>
      <c r="I16" s="35"/>
      <c r="J16" s="21"/>
      <c r="K16" s="21"/>
      <c r="L16" s="21"/>
      <c r="M16" s="21"/>
      <c r="N16" s="23"/>
    </row>
    <row r="17" spans="1:14" ht="17.25" customHeight="1" x14ac:dyDescent="0.3">
      <c r="A17" s="24" t="s">
        <v>22</v>
      </c>
      <c r="B17" s="26" t="s">
        <v>46</v>
      </c>
      <c r="C17" s="28" t="s">
        <v>27</v>
      </c>
      <c r="D17" s="30">
        <v>25350</v>
      </c>
      <c r="E17" s="32"/>
      <c r="F17" s="32"/>
      <c r="G17" s="32"/>
      <c r="H17" s="26" t="s">
        <v>40</v>
      </c>
      <c r="I17" s="34" t="s">
        <v>42</v>
      </c>
      <c r="J17" s="20"/>
      <c r="K17" s="20"/>
      <c r="L17" s="20">
        <f t="shared" ref="L17" si="10">D17*J17</f>
        <v>0</v>
      </c>
      <c r="M17" s="20">
        <f t="shared" ref="M17" si="11">L17*1.1</f>
        <v>0</v>
      </c>
      <c r="N17" s="22"/>
    </row>
    <row r="18" spans="1:14" ht="17.25" customHeight="1" thickBot="1" x14ac:dyDescent="0.35">
      <c r="A18" s="25"/>
      <c r="B18" s="27"/>
      <c r="C18" s="29"/>
      <c r="D18" s="31"/>
      <c r="E18" s="33"/>
      <c r="F18" s="33"/>
      <c r="G18" s="33"/>
      <c r="H18" s="27"/>
      <c r="I18" s="35"/>
      <c r="J18" s="21"/>
      <c r="K18" s="21"/>
      <c r="L18" s="21"/>
      <c r="M18" s="21"/>
      <c r="N18" s="23"/>
    </row>
    <row r="19" spans="1:14" ht="17.25" customHeight="1" x14ac:dyDescent="0.3">
      <c r="A19" s="24" t="s">
        <v>23</v>
      </c>
      <c r="B19" s="26" t="s">
        <v>55</v>
      </c>
      <c r="C19" s="28" t="s">
        <v>27</v>
      </c>
      <c r="D19" s="30">
        <v>23080</v>
      </c>
      <c r="E19" s="32"/>
      <c r="F19" s="32"/>
      <c r="G19" s="32"/>
      <c r="H19" s="26" t="s">
        <v>40</v>
      </c>
      <c r="I19" s="34" t="s">
        <v>47</v>
      </c>
      <c r="J19" s="20"/>
      <c r="K19" s="20"/>
      <c r="L19" s="20">
        <f t="shared" ref="L19" si="12">D19*J19</f>
        <v>0</v>
      </c>
      <c r="M19" s="20">
        <f t="shared" ref="M19" si="13">L19*1.1</f>
        <v>0</v>
      </c>
      <c r="N19" s="22"/>
    </row>
    <row r="20" spans="1:14" ht="17.25" customHeight="1" thickBot="1" x14ac:dyDescent="0.35">
      <c r="A20" s="25"/>
      <c r="B20" s="27"/>
      <c r="C20" s="29"/>
      <c r="D20" s="31"/>
      <c r="E20" s="33"/>
      <c r="F20" s="33"/>
      <c r="G20" s="33"/>
      <c r="H20" s="27"/>
      <c r="I20" s="35"/>
      <c r="J20" s="21"/>
      <c r="K20" s="21"/>
      <c r="L20" s="21"/>
      <c r="M20" s="21"/>
      <c r="N20" s="23"/>
    </row>
    <row r="21" spans="1:14" ht="17.25" customHeight="1" x14ac:dyDescent="0.3">
      <c r="A21" s="24" t="s">
        <v>24</v>
      </c>
      <c r="B21" s="26" t="s">
        <v>39</v>
      </c>
      <c r="C21" s="28" t="s">
        <v>27</v>
      </c>
      <c r="D21" s="30">
        <v>14844</v>
      </c>
      <c r="E21" s="32"/>
      <c r="F21" s="32"/>
      <c r="G21" s="32"/>
      <c r="H21" s="26" t="s">
        <v>41</v>
      </c>
      <c r="I21" s="34" t="s">
        <v>42</v>
      </c>
      <c r="J21" s="20"/>
      <c r="K21" s="20"/>
      <c r="L21" s="20">
        <f t="shared" ref="L21" si="14">D21*J21</f>
        <v>0</v>
      </c>
      <c r="M21" s="20">
        <f t="shared" ref="M21" si="15">L21*1.1</f>
        <v>0</v>
      </c>
      <c r="N21" s="22"/>
    </row>
    <row r="22" spans="1:14" ht="17.25" customHeight="1" thickBot="1" x14ac:dyDescent="0.35">
      <c r="A22" s="25"/>
      <c r="B22" s="27"/>
      <c r="C22" s="29"/>
      <c r="D22" s="31"/>
      <c r="E22" s="33"/>
      <c r="F22" s="33"/>
      <c r="G22" s="33"/>
      <c r="H22" s="27"/>
      <c r="I22" s="35"/>
      <c r="J22" s="21"/>
      <c r="K22" s="21"/>
      <c r="L22" s="21"/>
      <c r="M22" s="21"/>
      <c r="N22" s="23"/>
    </row>
    <row r="23" spans="1:14" ht="17.25" customHeight="1" x14ac:dyDescent="0.3">
      <c r="A23" s="24" t="s">
        <v>25</v>
      </c>
      <c r="B23" s="26" t="s">
        <v>45</v>
      </c>
      <c r="C23" s="28" t="s">
        <v>48</v>
      </c>
      <c r="D23" s="30">
        <v>572480</v>
      </c>
      <c r="E23" s="32"/>
      <c r="F23" s="32"/>
      <c r="G23" s="32"/>
      <c r="H23" s="26" t="s">
        <v>49</v>
      </c>
      <c r="I23" s="34" t="s">
        <v>51</v>
      </c>
      <c r="J23" s="20"/>
      <c r="K23" s="20"/>
      <c r="L23" s="20">
        <f t="shared" ref="L23" si="16">D23*J23</f>
        <v>0</v>
      </c>
      <c r="M23" s="20">
        <f t="shared" ref="M23" si="17">L23*1.1</f>
        <v>0</v>
      </c>
      <c r="N23" s="22"/>
    </row>
    <row r="24" spans="1:14" ht="17.25" customHeight="1" thickBot="1" x14ac:dyDescent="0.35">
      <c r="A24" s="25"/>
      <c r="B24" s="27"/>
      <c r="C24" s="29"/>
      <c r="D24" s="31"/>
      <c r="E24" s="33"/>
      <c r="F24" s="33"/>
      <c r="G24" s="33"/>
      <c r="H24" s="27"/>
      <c r="I24" s="35"/>
      <c r="J24" s="21"/>
      <c r="K24" s="21"/>
      <c r="L24" s="21"/>
      <c r="M24" s="21"/>
      <c r="N24" s="23"/>
    </row>
    <row r="25" spans="1:14" ht="17.25" customHeight="1" x14ac:dyDescent="0.3">
      <c r="A25" s="24" t="s">
        <v>26</v>
      </c>
      <c r="B25" s="26" t="s">
        <v>50</v>
      </c>
      <c r="C25" s="28" t="s">
        <v>48</v>
      </c>
      <c r="D25" s="30">
        <v>166640</v>
      </c>
      <c r="E25" s="32"/>
      <c r="F25" s="32"/>
      <c r="G25" s="32"/>
      <c r="H25" s="26" t="s">
        <v>40</v>
      </c>
      <c r="I25" s="34" t="s">
        <v>47</v>
      </c>
      <c r="J25" s="20"/>
      <c r="K25" s="20"/>
      <c r="L25" s="20">
        <f t="shared" ref="L25" si="18">D25*J25</f>
        <v>0</v>
      </c>
      <c r="M25" s="20">
        <f t="shared" ref="M25" si="19">L25*1.1</f>
        <v>0</v>
      </c>
      <c r="N25" s="22"/>
    </row>
    <row r="26" spans="1:14" ht="17.25" customHeight="1" thickBot="1" x14ac:dyDescent="0.35">
      <c r="A26" s="25"/>
      <c r="B26" s="27"/>
      <c r="C26" s="29"/>
      <c r="D26" s="31"/>
      <c r="E26" s="33"/>
      <c r="F26" s="33"/>
      <c r="G26" s="33"/>
      <c r="H26" s="27"/>
      <c r="I26" s="35"/>
      <c r="J26" s="21"/>
      <c r="K26" s="21"/>
      <c r="L26" s="21"/>
      <c r="M26" s="21"/>
      <c r="N26" s="23"/>
    </row>
    <row r="27" spans="1:14" ht="17.25" customHeight="1" x14ac:dyDescent="0.3">
      <c r="A27" s="24" t="s">
        <v>43</v>
      </c>
      <c r="B27" s="26" t="s">
        <v>50</v>
      </c>
      <c r="C27" s="28" t="s">
        <v>48</v>
      </c>
      <c r="D27" s="30">
        <v>94230</v>
      </c>
      <c r="E27" s="32"/>
      <c r="F27" s="32"/>
      <c r="G27" s="32"/>
      <c r="H27" s="26" t="s">
        <v>40</v>
      </c>
      <c r="I27" s="34" t="s">
        <v>52</v>
      </c>
      <c r="J27" s="20"/>
      <c r="K27" s="20"/>
      <c r="L27" s="20">
        <f t="shared" ref="L27" si="20">D27*J27</f>
        <v>0</v>
      </c>
      <c r="M27" s="20">
        <f t="shared" ref="M27" si="21">L27*1.1</f>
        <v>0</v>
      </c>
      <c r="N27" s="22"/>
    </row>
    <row r="28" spans="1:14" ht="17.25" customHeight="1" thickBot="1" x14ac:dyDescent="0.35">
      <c r="A28" s="25"/>
      <c r="B28" s="27"/>
      <c r="C28" s="29"/>
      <c r="D28" s="31"/>
      <c r="E28" s="33"/>
      <c r="F28" s="33"/>
      <c r="G28" s="33"/>
      <c r="H28" s="27"/>
      <c r="I28" s="35"/>
      <c r="J28" s="21"/>
      <c r="K28" s="21"/>
      <c r="L28" s="21"/>
      <c r="M28" s="21"/>
      <c r="N28" s="23"/>
    </row>
    <row r="29" spans="1:14" ht="17.25" customHeight="1" x14ac:dyDescent="0.3">
      <c r="A29" s="24" t="s">
        <v>44</v>
      </c>
      <c r="B29" s="26" t="s">
        <v>50</v>
      </c>
      <c r="C29" s="28" t="s">
        <v>48</v>
      </c>
      <c r="D29" s="30">
        <v>4720</v>
      </c>
      <c r="E29" s="32"/>
      <c r="F29" s="32"/>
      <c r="G29" s="32"/>
      <c r="H29" s="26" t="s">
        <v>41</v>
      </c>
      <c r="I29" s="34" t="s">
        <v>42</v>
      </c>
      <c r="J29" s="20"/>
      <c r="K29" s="20"/>
      <c r="L29" s="20">
        <f t="shared" ref="L29" si="22">D29*J29</f>
        <v>0</v>
      </c>
      <c r="M29" s="20">
        <f t="shared" ref="M29" si="23">L29*1.1</f>
        <v>0</v>
      </c>
      <c r="N29" s="22"/>
    </row>
    <row r="30" spans="1:14" ht="17.25" customHeight="1" thickBot="1" x14ac:dyDescent="0.35">
      <c r="A30" s="25"/>
      <c r="B30" s="27"/>
      <c r="C30" s="29"/>
      <c r="D30" s="31"/>
      <c r="E30" s="33"/>
      <c r="F30" s="33"/>
      <c r="G30" s="33"/>
      <c r="H30" s="27"/>
      <c r="I30" s="35"/>
      <c r="J30" s="21"/>
      <c r="K30" s="21"/>
      <c r="L30" s="21"/>
      <c r="M30" s="21"/>
      <c r="N30" s="23"/>
    </row>
    <row r="31" spans="1:14" s="18" customFormat="1" ht="17.25" customHeight="1" thickBot="1" x14ac:dyDescent="0.35">
      <c r="B31" s="13"/>
      <c r="C31" s="14"/>
      <c r="D31" s="15"/>
      <c r="H31" s="13"/>
      <c r="K31" s="16"/>
      <c r="L31" s="17"/>
      <c r="M31" s="17"/>
    </row>
    <row r="32" spans="1:14" ht="15" thickBot="1" x14ac:dyDescent="0.35">
      <c r="H32" s="10"/>
      <c r="I32" s="11"/>
      <c r="K32" s="2" t="s">
        <v>4</v>
      </c>
      <c r="L32" s="8">
        <f>SUM(L7:L30)</f>
        <v>0</v>
      </c>
      <c r="M32" s="8">
        <f>SUM(M7:M30)</f>
        <v>0</v>
      </c>
    </row>
    <row r="33" spans="1:172" x14ac:dyDescent="0.3">
      <c r="J33" s="4"/>
      <c r="K33" s="4"/>
      <c r="L33" s="4"/>
      <c r="M33" s="4"/>
    </row>
    <row r="34" spans="1:172" x14ac:dyDescent="0.3">
      <c r="B34" s="5" t="s">
        <v>15</v>
      </c>
      <c r="L34" s="4"/>
    </row>
    <row r="35" spans="1:172" x14ac:dyDescent="0.3">
      <c r="L35" s="4"/>
    </row>
    <row r="36" spans="1:172" x14ac:dyDescent="0.3">
      <c r="L36" s="4"/>
    </row>
    <row r="37" spans="1:172" x14ac:dyDescent="0.3">
      <c r="B37" s="6" t="s">
        <v>13</v>
      </c>
      <c r="L37" s="4"/>
    </row>
    <row r="38" spans="1:172" x14ac:dyDescent="0.3">
      <c r="L38" s="4"/>
    </row>
    <row r="39" spans="1:172" x14ac:dyDescent="0.3">
      <c r="A39" s="7" t="s">
        <v>6</v>
      </c>
      <c r="B39" s="12" t="s">
        <v>54</v>
      </c>
      <c r="C39" s="12"/>
      <c r="D39" s="12"/>
      <c r="L39" s="4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</row>
    <row r="40" spans="1:172" x14ac:dyDescent="0.3">
      <c r="A40" s="7"/>
      <c r="B40" s="12"/>
      <c r="C40" s="12"/>
      <c r="D40" s="12"/>
      <c r="L40" s="4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</row>
    <row r="41" spans="1:172" x14ac:dyDescent="0.3">
      <c r="A41" s="7" t="s">
        <v>18</v>
      </c>
      <c r="B41" s="12" t="s">
        <v>63</v>
      </c>
      <c r="C41" s="12"/>
      <c r="D41" s="12"/>
      <c r="L41" s="4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</row>
    <row r="43" spans="1:172" x14ac:dyDescent="0.3">
      <c r="A43" s="3" t="s">
        <v>19</v>
      </c>
      <c r="B43" s="12" t="s">
        <v>64</v>
      </c>
    </row>
    <row r="45" spans="1:172" x14ac:dyDescent="0.3">
      <c r="A45" s="3" t="s">
        <v>20</v>
      </c>
      <c r="B45" s="12" t="s">
        <v>65</v>
      </c>
    </row>
    <row r="47" spans="1:172" x14ac:dyDescent="0.3">
      <c r="A47" s="3" t="s">
        <v>21</v>
      </c>
      <c r="B47" t="s">
        <v>53</v>
      </c>
    </row>
    <row r="49" spans="1:2" x14ac:dyDescent="0.3">
      <c r="A49" s="3" t="s">
        <v>22</v>
      </c>
      <c r="B49" t="s">
        <v>57</v>
      </c>
    </row>
    <row r="51" spans="1:2" x14ac:dyDescent="0.3">
      <c r="A51" s="3" t="s">
        <v>23</v>
      </c>
      <c r="B51" t="s">
        <v>56</v>
      </c>
    </row>
    <row r="53" spans="1:2" x14ac:dyDescent="0.3">
      <c r="A53" s="3" t="s">
        <v>24</v>
      </c>
      <c r="B53" t="s">
        <v>58</v>
      </c>
    </row>
    <row r="55" spans="1:2" x14ac:dyDescent="0.3">
      <c r="A55" s="3" t="s">
        <v>25</v>
      </c>
      <c r="B55" t="s">
        <v>59</v>
      </c>
    </row>
    <row r="57" spans="1:2" x14ac:dyDescent="0.3">
      <c r="A57" s="3" t="s">
        <v>26</v>
      </c>
      <c r="B57" t="s">
        <v>61</v>
      </c>
    </row>
    <row r="59" spans="1:2" x14ac:dyDescent="0.3">
      <c r="A59" s="3" t="s">
        <v>43</v>
      </c>
      <c r="B59" t="s">
        <v>60</v>
      </c>
    </row>
    <row r="61" spans="1:2" x14ac:dyDescent="0.3">
      <c r="A61" s="3" t="s">
        <v>44</v>
      </c>
      <c r="B61" t="s">
        <v>62</v>
      </c>
    </row>
  </sheetData>
  <mergeCells count="182">
    <mergeCell ref="J29:J30"/>
    <mergeCell ref="K29:K30"/>
    <mergeCell ref="L29:L30"/>
    <mergeCell ref="M29:M30"/>
    <mergeCell ref="N29:N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7:J28"/>
    <mergeCell ref="K27:K28"/>
    <mergeCell ref="L27:L28"/>
    <mergeCell ref="M27:M28"/>
    <mergeCell ref="N27:N28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F25:F26"/>
    <mergeCell ref="G25:G26"/>
    <mergeCell ref="H25:H26"/>
    <mergeCell ref="I25:I26"/>
    <mergeCell ref="J21:J22"/>
    <mergeCell ref="K21:K22"/>
    <mergeCell ref="L21:L22"/>
    <mergeCell ref="M21:M22"/>
    <mergeCell ref="N21:N22"/>
    <mergeCell ref="J23:J24"/>
    <mergeCell ref="K23:K24"/>
    <mergeCell ref="L23:L24"/>
    <mergeCell ref="M23:M24"/>
    <mergeCell ref="N23:N24"/>
    <mergeCell ref="J25:J26"/>
    <mergeCell ref="K25:K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A5:A6"/>
    <mergeCell ref="B5:B6"/>
    <mergeCell ref="F5:F6"/>
    <mergeCell ref="G7:G8"/>
    <mergeCell ref="H7:H8"/>
    <mergeCell ref="I7:I8"/>
    <mergeCell ref="J7:J8"/>
    <mergeCell ref="G5:G6"/>
    <mergeCell ref="H5:H6"/>
    <mergeCell ref="K9:K10"/>
    <mergeCell ref="L9:L10"/>
    <mergeCell ref="M9:M10"/>
    <mergeCell ref="M7:M8"/>
    <mergeCell ref="N7:N8"/>
    <mergeCell ref="K5:K6"/>
    <mergeCell ref="L5:L6"/>
    <mergeCell ref="M5:M6"/>
    <mergeCell ref="N5:N6"/>
    <mergeCell ref="K7:K8"/>
    <mergeCell ref="L7:L8"/>
    <mergeCell ref="I5:I6"/>
    <mergeCell ref="J5:J6"/>
    <mergeCell ref="A9:A10"/>
    <mergeCell ref="B9:B10"/>
    <mergeCell ref="C9:C10"/>
    <mergeCell ref="A11:A12"/>
    <mergeCell ref="B11:B12"/>
    <mergeCell ref="C11:C12"/>
    <mergeCell ref="D11:D12"/>
    <mergeCell ref="E11:E12"/>
    <mergeCell ref="F11:F12"/>
    <mergeCell ref="D9:D10"/>
    <mergeCell ref="E9:E10"/>
    <mergeCell ref="K15:K16"/>
    <mergeCell ref="L15:L16"/>
    <mergeCell ref="M15:M16"/>
    <mergeCell ref="N15:N16"/>
    <mergeCell ref="J11:J12"/>
    <mergeCell ref="K11:K12"/>
    <mergeCell ref="L11:L12"/>
    <mergeCell ref="F9:F10"/>
    <mergeCell ref="G9:G10"/>
    <mergeCell ref="H9:H10"/>
    <mergeCell ref="I9:I10"/>
    <mergeCell ref="J9:J10"/>
    <mergeCell ref="G11:G12"/>
    <mergeCell ref="H11:H12"/>
    <mergeCell ref="I11:I12"/>
    <mergeCell ref="N9:N10"/>
    <mergeCell ref="M11:M12"/>
    <mergeCell ref="N11:N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F15:F16"/>
    <mergeCell ref="G15:G16"/>
    <mergeCell ref="H15:H16"/>
    <mergeCell ref="I15:I16"/>
    <mergeCell ref="J15:J16"/>
    <mergeCell ref="A15:A16"/>
    <mergeCell ref="B15:B16"/>
    <mergeCell ref="C15:C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D15:D16"/>
    <mergeCell ref="E15:E16"/>
    <mergeCell ref="M17:M18"/>
    <mergeCell ref="N17:N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J17:J18"/>
    <mergeCell ref="K17:K18"/>
    <mergeCell ref="L17:L1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2023-01-20T12:41:05Z</dcterms:modified>
</cp:coreProperties>
</file>