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<sst xmlns="http://schemas.openxmlformats.org/spreadsheetml/2006/main" count="218" uniqueCount="156">
  <si>
    <t>MJ</t>
  </si>
  <si>
    <t>Množství</t>
  </si>
  <si>
    <t>Cena</t>
  </si>
  <si>
    <t>Materiál</t>
  </si>
  <si>
    <t>Cena/mj</t>
  </si>
  <si>
    <t>Práce</t>
  </si>
  <si>
    <t>Materiál celkem bez DPH</t>
  </si>
  <si>
    <t>Práce celkem bez DPH</t>
  </si>
  <si>
    <t>Cena celkem bez DPH</t>
  </si>
  <si>
    <t>ks</t>
  </si>
  <si>
    <t>kpl.</t>
  </si>
  <si>
    <t>cena celkem s DPH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</si>
  <si>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</si>
  <si>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bm</t>
  </si>
  <si>
    <t xml:space="preserve">Dopravné </t>
  </si>
  <si>
    <t>DPH 21%</t>
  </si>
  <si>
    <t>role</t>
  </si>
  <si>
    <t xml:space="preserve">role </t>
  </si>
  <si>
    <t>Montáž háků</t>
  </si>
  <si>
    <t>Likvidace suti</t>
  </si>
  <si>
    <t>Lať 60x40 (4m)</t>
  </si>
  <si>
    <t>Hák nástřešní FeZn Ral.</t>
  </si>
  <si>
    <t>Okapní plech pod fólii</t>
  </si>
  <si>
    <t>Hřebenový a nárožní pás topp-roll</t>
  </si>
  <si>
    <t>Spojovací materiál</t>
  </si>
  <si>
    <t>Pronájem lešení</t>
  </si>
  <si>
    <t>dny</t>
  </si>
  <si>
    <t>Demontáž a montáž sítě</t>
  </si>
  <si>
    <t>Pronájem sítě</t>
  </si>
  <si>
    <t>T-Bobrovka větrací</t>
  </si>
  <si>
    <t>Oplechování komínu</t>
  </si>
  <si>
    <t>Demontáž stávající krytiny</t>
  </si>
  <si>
    <t>Montáž kontralatí</t>
  </si>
  <si>
    <t>Montáž oplechování komínu</t>
  </si>
  <si>
    <t>Demontáž a montáž hromosvodu</t>
  </si>
  <si>
    <t>Ochraná větrací mřížka</t>
  </si>
  <si>
    <t>Demontáž a montáž stavebního výtahu</t>
  </si>
  <si>
    <t>Montáž ochrané větrací mřížky</t>
  </si>
  <si>
    <t>Fólie difúzně propustná 150g/m2</t>
  </si>
  <si>
    <t>Bobrovka taška okapní</t>
  </si>
  <si>
    <t>Žlab nástřešní r.š.670 TiZn</t>
  </si>
  <si>
    <t>Hřebenáč k bobrovce</t>
  </si>
  <si>
    <t>Bobrovka půlená</t>
  </si>
  <si>
    <t>Bobrovka odvětrání kanalizace</t>
  </si>
  <si>
    <t>Hřebenáč rozdělovací</t>
  </si>
  <si>
    <t>Plech pod nástřešní žlab ral. r.š. 625</t>
  </si>
  <si>
    <t>Úžlabí r.š.625 ral. 8004</t>
  </si>
  <si>
    <t>Svod TiZn 120</t>
  </si>
  <si>
    <t>Koleno TiZn</t>
  </si>
  <si>
    <t>Lemování ke stěně Ral: 8004</t>
  </si>
  <si>
    <t>Objímka TiZn  120</t>
  </si>
  <si>
    <t>Demontáž žlab nadřímsový</t>
  </si>
  <si>
    <t>Montáž okapnice pod fólii</t>
  </si>
  <si>
    <t>Montáž okapnice pod žlab</t>
  </si>
  <si>
    <t>Montáž svodu</t>
  </si>
  <si>
    <t>Vyřezání otvoru v laťování</t>
  </si>
  <si>
    <t>Keramická krytina bobrovka na sucho</t>
  </si>
  <si>
    <t>Nároží keramické krytiny Bobrovky</t>
  </si>
  <si>
    <t>Materiál hromosvod</t>
  </si>
  <si>
    <t>Adresa:</t>
  </si>
  <si>
    <t>Střešní výlez s dvojitým sklem 45x73</t>
  </si>
  <si>
    <t xml:space="preserve">Montáž střešního výlezu </t>
  </si>
  <si>
    <t>Položkový rozpočet</t>
  </si>
  <si>
    <t>Název stavby:</t>
  </si>
  <si>
    <t>Havarijní oprava střechy nad kuchyní - budova H</t>
  </si>
  <si>
    <t>Druh stavby:</t>
  </si>
  <si>
    <t>Stavba obč.vyb - na poz.parc.č. 3444/1</t>
  </si>
  <si>
    <t>Lokalita:</t>
  </si>
  <si>
    <t>Duchcovská 53, 415 9 Teplice</t>
  </si>
  <si>
    <t xml:space="preserve">Objednavatel: </t>
  </si>
  <si>
    <t>Krajská zdravotní, a.s. - Nemocnice Teplice</t>
  </si>
  <si>
    <t>Název firmy</t>
  </si>
  <si>
    <t>IČO:</t>
  </si>
  <si>
    <t>Tel.:</t>
  </si>
  <si>
    <t>E-mail:</t>
  </si>
  <si>
    <t>DIČ:</t>
  </si>
  <si>
    <t>Pol.č.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</si>
  <si>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</si>
  <si>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</si>
  <si>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</si>
  <si>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</si>
  <si>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</si>
  <si>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</si>
  <si>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</si>
  <si>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</si>
  <si>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</si>
  <si>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</si>
  <si>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</si>
  <si>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</si>
  <si>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</si>
  <si>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</si>
  <si>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</si>
  <si>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</si>
  <si>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</si>
  <si>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</si>
  <si>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</si>
  <si>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</si>
  <si>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</si>
  <si>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</si>
  <si>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</si>
  <si>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</si>
  <si>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</si>
  <si>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</si>
  <si>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</si>
  <si>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</si>
  <si>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</si>
  <si>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</si>
  <si>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</si>
  <si>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</si>
  <si>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</si>
  <si>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</si>
  <si>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</si>
  <si>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</si>
  <si>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</si>
  <si>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</si>
  <si>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</si>
  <si>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</si>
  <si>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</si>
  <si>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</si>
  <si>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</si>
  <si>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</si>
  <si>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</si>
  <si>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</si>
  <si>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</si>
  <si>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</si>
  <si>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</si>
  <si>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</si>
  <si>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</si>
  <si>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</si>
  <si>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Montáž nadřímsový žlab</t>
  </si>
  <si>
    <t>Pronájem stavebního výtahu</t>
  </si>
  <si>
    <t>Vypracoval:</t>
  </si>
  <si>
    <t>V</t>
  </si>
  <si>
    <t>Datum</t>
  </si>
  <si>
    <t>Datum a razízko</t>
  </si>
  <si>
    <t>Bobrovka pod hřebenová</t>
  </si>
  <si>
    <t>Těsnící klín úžlabí</t>
  </si>
  <si>
    <t>Větrací mříž 60</t>
  </si>
  <si>
    <t>Bobrovka ukončení hřebenáče</t>
  </si>
  <si>
    <t>Demontáž a montáž lešení</t>
  </si>
  <si>
    <t>Montáž laťování střech</t>
  </si>
  <si>
    <t>T-Bobrovka</t>
  </si>
  <si>
    <t>Demontáž laťování střech</t>
  </si>
  <si>
    <t>Hřeben keramické krytiny Bobrovky</t>
  </si>
  <si>
    <t>Opracování vikýře vč. renovace oken</t>
  </si>
  <si>
    <t>Montáž difúzní fólie</t>
  </si>
  <si>
    <t>Montáž opracování  vikýře</t>
  </si>
  <si>
    <t>2</t>
  </si>
  <si>
    <t>1</t>
  </si>
  <si>
    <t>3</t>
  </si>
  <si>
    <t>4</t>
  </si>
  <si>
    <t>5</t>
  </si>
  <si>
    <t>7</t>
  </si>
  <si>
    <t>Ostatní</t>
  </si>
  <si>
    <t>Ostatní celkem bez DPH</t>
  </si>
  <si>
    <t>Příloha č. 4 -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</si>
</sst>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4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6" fontId="0" fillId="0" borderId="0" xfId="0" applyNumberFormat="1" applyProtection="1">
      <protection locked="0"/>
    </xf>
    <xf numFmtId="49" fontId="0" fillId="0" borderId="8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164" fontId="0" fillId="0" borderId="6" xfId="0" applyNumberFormat="1" applyBorder="1" applyAlignment="1" applyProtection="1">
      <alignment horizontal="right" vertical="center"/>
      <protection locked="0"/>
    </xf>
    <xf numFmtId="164" fontId="0" fillId="0" borderId="7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49" fontId="0" fillId="0" borderId="12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164" fontId="0" fillId="0" borderId="12" xfId="0" applyNumberFormat="1" applyBorder="1" applyProtection="1">
      <protection locked="0"/>
    </xf>
    <xf numFmtId="49" fontId="0" fillId="0" borderId="13" xfId="0" applyNumberFormat="1" applyBorder="1" applyAlignment="1" applyProtection="1">
      <alignment horizontal="right"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Border="1" applyProtection="1">
      <protection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right" vertical="center"/>
      <protection/>
    </xf>
    <xf numFmtId="49" fontId="0" fillId="0" borderId="14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Protection="1"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zoomScale="120" zoomScaleNormal="120" workbookViewId="0" topLeftCell="A1">
      <selection activeCell="A9" sqref="A9:G9"/>
    </sheetView>
  </sheetViews>
  <sheetFormatPr defaultColWidth="9.140625" defaultRowHeight="15"/>
  <cols>
    <col min="1" max="1" width="6.00390625" style="27" customWidth="1"/>
    <col min="2" max="2" width="17.00390625" style="28" customWidth="1"/>
    <col min="3" max="3" width="18.28125" style="28" customWidth="1"/>
    <col min="4" max="4" width="9.140625" style="29" customWidth="1"/>
    <col min="5" max="5" width="9.140625" style="1" customWidth="1"/>
    <col min="6" max="6" width="12.421875" style="1" bestFit="1" customWidth="1"/>
    <col min="7" max="7" width="13.7109375" style="1" customWidth="1"/>
    <col min="8" max="16384" width="9.140625" style="1" customWidth="1"/>
  </cols>
  <sheetData>
    <row r="1" spans="1:7" ht="15.75" thickBot="1">
      <c r="A1" s="69" t="s">
        <v>155</v>
      </c>
      <c r="B1" s="69"/>
      <c r="C1" s="69"/>
      <c r="D1" s="69"/>
      <c r="E1" s="69"/>
      <c r="F1" s="69"/>
      <c r="G1" s="69"/>
    </row>
    <row r="2" spans="1:7" ht="15.75" thickBot="1">
      <c r="A2" s="91" t="s">
        <v>62</v>
      </c>
      <c r="B2" s="92"/>
      <c r="C2" s="92"/>
      <c r="D2" s="92"/>
      <c r="E2" s="92"/>
      <c r="F2" s="92"/>
      <c r="G2" s="93"/>
    </row>
    <row r="3" spans="1:7" ht="30.75" customHeight="1">
      <c r="A3" s="87" t="s">
        <v>63</v>
      </c>
      <c r="B3" s="81"/>
      <c r="C3" s="88"/>
      <c r="D3" s="80" t="s">
        <v>64</v>
      </c>
      <c r="E3" s="81"/>
      <c r="F3" s="81"/>
      <c r="G3" s="82"/>
    </row>
    <row r="4" spans="1:7" ht="28.5" customHeight="1">
      <c r="A4" s="89" t="s">
        <v>65</v>
      </c>
      <c r="B4" s="84"/>
      <c r="C4" s="90"/>
      <c r="D4" s="83" t="s">
        <v>66</v>
      </c>
      <c r="E4" s="84"/>
      <c r="F4" s="84"/>
      <c r="G4" s="85"/>
    </row>
    <row r="5" spans="1:7" ht="27.75" customHeight="1">
      <c r="A5" s="89" t="s">
        <v>67</v>
      </c>
      <c r="B5" s="84"/>
      <c r="C5" s="90"/>
      <c r="D5" s="83" t="s">
        <v>68</v>
      </c>
      <c r="E5" s="84"/>
      <c r="F5" s="84"/>
      <c r="G5" s="85"/>
    </row>
    <row r="6" spans="1:7" ht="32.25" customHeight="1" thickBot="1">
      <c r="A6" s="72" t="s">
        <v>69</v>
      </c>
      <c r="B6" s="73"/>
      <c r="C6" s="74"/>
      <c r="D6" s="94" t="s">
        <v>70</v>
      </c>
      <c r="E6" s="73"/>
      <c r="F6" s="73"/>
      <c r="G6" s="95"/>
    </row>
    <row r="7" spans="1:7" ht="63.75" customHeight="1">
      <c r="A7" s="75" t="s">
        <v>71</v>
      </c>
      <c r="B7" s="71"/>
      <c r="C7" s="76"/>
      <c r="D7" s="70" t="s">
        <v>59</v>
      </c>
      <c r="E7" s="71"/>
      <c r="F7" s="70" t="s">
        <v>72</v>
      </c>
      <c r="G7" s="86"/>
    </row>
    <row r="8" spans="1:7" ht="23.45" customHeight="1" thickBot="1">
      <c r="A8" s="96" t="s">
        <v>73</v>
      </c>
      <c r="B8" s="65"/>
      <c r="C8" s="97"/>
      <c r="D8" s="64" t="s">
        <v>74</v>
      </c>
      <c r="E8" s="65"/>
      <c r="F8" s="64" t="s">
        <v>75</v>
      </c>
      <c r="G8" s="66"/>
    </row>
    <row r="9" spans="1:7" ht="15.75" thickBot="1">
      <c r="A9" s="77"/>
      <c r="B9" s="78"/>
      <c r="C9" s="78"/>
      <c r="D9" s="78"/>
      <c r="E9" s="78"/>
      <c r="F9" s="78"/>
      <c r="G9" s="79"/>
    </row>
    <row r="10" spans="1:7" ht="15.75" thickBot="1">
      <c r="A10" s="2" t="s">
        <v>76</v>
      </c>
      <c r="B10" s="67" t="s">
        <v>3</v>
      </c>
      <c r="C10" s="67"/>
      <c r="D10" s="3" t="s">
        <v>0</v>
      </c>
      <c r="E10" s="3" t="s">
        <v>1</v>
      </c>
      <c r="F10" s="3" t="s">
        <v>4</v>
      </c>
      <c r="G10" s="4" t="s">
        <v>2</v>
      </c>
    </row>
    <row r="11" spans="1:7" ht="15">
      <c r="A11" s="41" t="s">
        <v>148</v>
      </c>
      <c r="B11" s="68" t="s">
        <v>141</v>
      </c>
      <c r="C11" s="68"/>
      <c r="D11" s="42" t="s">
        <v>9</v>
      </c>
      <c r="E11" s="43">
        <v>19955</v>
      </c>
      <c r="F11" s="5">
        <v>0</v>
      </c>
      <c r="G11" s="6">
        <f aca="true" t="shared" si="0" ref="G11:G39">F11*E11</f>
        <v>0</v>
      </c>
    </row>
    <row r="12" spans="1:7" ht="15">
      <c r="A12" s="41" t="s">
        <v>147</v>
      </c>
      <c r="B12" s="59" t="s">
        <v>29</v>
      </c>
      <c r="C12" s="59"/>
      <c r="D12" s="44" t="s">
        <v>9</v>
      </c>
      <c r="E12" s="45">
        <v>189</v>
      </c>
      <c r="F12" s="7">
        <v>0</v>
      </c>
      <c r="G12" s="8">
        <f t="shared" si="0"/>
        <v>0</v>
      </c>
    </row>
    <row r="13" spans="1:7" ht="15">
      <c r="A13" s="41" t="s">
        <v>149</v>
      </c>
      <c r="B13" s="59" t="s">
        <v>38</v>
      </c>
      <c r="C13" s="59"/>
      <c r="D13" s="44" t="s">
        <v>17</v>
      </c>
      <c r="E13" s="45">
        <v>10</v>
      </c>
      <c r="F13" s="7">
        <v>0</v>
      </c>
      <c r="G13" s="8">
        <f t="shared" si="0"/>
        <v>0</v>
      </c>
    </row>
    <row r="14" spans="1:7" ht="15">
      <c r="A14" s="41" t="s">
        <v>150</v>
      </c>
      <c r="B14" s="59" t="s">
        <v>20</v>
      </c>
      <c r="C14" s="59"/>
      <c r="D14" s="44" t="s">
        <v>9</v>
      </c>
      <c r="E14" s="45">
        <v>1300</v>
      </c>
      <c r="F14" s="7">
        <v>0</v>
      </c>
      <c r="G14" s="8">
        <f t="shared" si="0"/>
        <v>0</v>
      </c>
    </row>
    <row r="15" spans="1:7" ht="15">
      <c r="A15" s="41" t="s">
        <v>151</v>
      </c>
      <c r="B15" s="59" t="s">
        <v>39</v>
      </c>
      <c r="C15" s="59"/>
      <c r="D15" s="44" t="s">
        <v>9</v>
      </c>
      <c r="E15" s="45">
        <v>490</v>
      </c>
      <c r="F15" s="7">
        <v>0</v>
      </c>
      <c r="G15" s="8">
        <f t="shared" si="0"/>
        <v>0</v>
      </c>
    </row>
    <row r="16" spans="1:7" ht="15">
      <c r="A16" s="41" t="s">
        <v>77</v>
      </c>
      <c r="B16" s="59" t="s">
        <v>135</v>
      </c>
      <c r="C16" s="59"/>
      <c r="D16" s="44" t="s">
        <v>9</v>
      </c>
      <c r="E16" s="45">
        <v>162</v>
      </c>
      <c r="F16" s="7">
        <v>0</v>
      </c>
      <c r="G16" s="8">
        <f t="shared" si="0"/>
        <v>0</v>
      </c>
    </row>
    <row r="17" spans="1:7" ht="15">
      <c r="A17" s="41" t="s">
        <v>152</v>
      </c>
      <c r="B17" s="59" t="s">
        <v>42</v>
      </c>
      <c r="C17" s="59"/>
      <c r="D17" s="44" t="s">
        <v>9</v>
      </c>
      <c r="E17" s="45">
        <v>274</v>
      </c>
      <c r="F17" s="7">
        <v>0</v>
      </c>
      <c r="G17" s="8">
        <f t="shared" si="0"/>
        <v>0</v>
      </c>
    </row>
    <row r="18" spans="1:7" ht="15">
      <c r="A18" s="41" t="s">
        <v>78</v>
      </c>
      <c r="B18" s="59" t="s">
        <v>43</v>
      </c>
      <c r="C18" s="59"/>
      <c r="D18" s="44" t="s">
        <v>9</v>
      </c>
      <c r="E18" s="45">
        <v>3</v>
      </c>
      <c r="F18" s="7">
        <v>0</v>
      </c>
      <c r="G18" s="8">
        <f t="shared" si="0"/>
        <v>0</v>
      </c>
    </row>
    <row r="19" spans="1:7" ht="15">
      <c r="A19" s="41" t="s">
        <v>79</v>
      </c>
      <c r="B19" s="59" t="s">
        <v>44</v>
      </c>
      <c r="C19" s="59"/>
      <c r="D19" s="44" t="s">
        <v>9</v>
      </c>
      <c r="E19" s="45">
        <v>2</v>
      </c>
      <c r="F19" s="7">
        <v>0</v>
      </c>
      <c r="G19" s="8">
        <f t="shared" si="0"/>
        <v>0</v>
      </c>
    </row>
    <row r="20" spans="1:7" ht="15">
      <c r="A20" s="41" t="s">
        <v>80</v>
      </c>
      <c r="B20" s="59" t="s">
        <v>21</v>
      </c>
      <c r="C20" s="59"/>
      <c r="D20" s="44" t="s">
        <v>9</v>
      </c>
      <c r="E20" s="45">
        <v>130</v>
      </c>
      <c r="F20" s="7">
        <v>0</v>
      </c>
      <c r="G20" s="8">
        <f t="shared" si="0"/>
        <v>0</v>
      </c>
    </row>
    <row r="21" spans="1:7" ht="15">
      <c r="A21" s="41" t="s">
        <v>81</v>
      </c>
      <c r="B21" s="59" t="s">
        <v>40</v>
      </c>
      <c r="C21" s="59"/>
      <c r="D21" s="44" t="s">
        <v>13</v>
      </c>
      <c r="E21" s="45">
        <v>92</v>
      </c>
      <c r="F21" s="7">
        <v>0</v>
      </c>
      <c r="G21" s="8">
        <f t="shared" si="0"/>
        <v>0</v>
      </c>
    </row>
    <row r="22" spans="1:7" ht="15">
      <c r="A22" s="41" t="s">
        <v>82</v>
      </c>
      <c r="B22" s="59" t="s">
        <v>144</v>
      </c>
      <c r="C22" s="59"/>
      <c r="D22" s="44" t="s">
        <v>9</v>
      </c>
      <c r="E22" s="45">
        <v>10</v>
      </c>
      <c r="F22" s="7">
        <v>0</v>
      </c>
      <c r="G22" s="8">
        <f t="shared" si="0"/>
        <v>0</v>
      </c>
    </row>
    <row r="23" spans="1:7" ht="15">
      <c r="A23" s="41" t="s">
        <v>83</v>
      </c>
      <c r="B23" s="59" t="s">
        <v>45</v>
      </c>
      <c r="C23" s="59"/>
      <c r="D23" s="44" t="s">
        <v>13</v>
      </c>
      <c r="E23" s="45">
        <v>94</v>
      </c>
      <c r="F23" s="7">
        <v>0</v>
      </c>
      <c r="G23" s="8">
        <f t="shared" si="0"/>
        <v>0</v>
      </c>
    </row>
    <row r="24" spans="1:7" ht="15">
      <c r="A24" s="41" t="s">
        <v>84</v>
      </c>
      <c r="B24" s="59" t="s">
        <v>22</v>
      </c>
      <c r="C24" s="59"/>
      <c r="D24" s="44" t="s">
        <v>13</v>
      </c>
      <c r="E24" s="45">
        <v>94</v>
      </c>
      <c r="F24" s="7">
        <v>0</v>
      </c>
      <c r="G24" s="8">
        <f t="shared" si="0"/>
        <v>0</v>
      </c>
    </row>
    <row r="25" spans="1:7" ht="15">
      <c r="A25" s="41" t="s">
        <v>85</v>
      </c>
      <c r="B25" s="59" t="s">
        <v>46</v>
      </c>
      <c r="C25" s="59"/>
      <c r="D25" s="44" t="s">
        <v>9</v>
      </c>
      <c r="E25" s="45">
        <v>30</v>
      </c>
      <c r="F25" s="7">
        <v>0</v>
      </c>
      <c r="G25" s="8">
        <f t="shared" si="0"/>
        <v>0</v>
      </c>
    </row>
    <row r="26" spans="1:7" ht="15">
      <c r="A26" s="41" t="s">
        <v>86</v>
      </c>
      <c r="B26" s="59" t="s">
        <v>136</v>
      </c>
      <c r="C26" s="59"/>
      <c r="D26" s="44" t="s">
        <v>9</v>
      </c>
      <c r="E26" s="45">
        <v>86</v>
      </c>
      <c r="F26" s="7">
        <v>0</v>
      </c>
      <c r="G26" s="8">
        <f t="shared" si="0"/>
        <v>0</v>
      </c>
    </row>
    <row r="27" spans="1:7" ht="15">
      <c r="A27" s="41" t="s">
        <v>87</v>
      </c>
      <c r="B27" s="59" t="s">
        <v>137</v>
      </c>
      <c r="C27" s="59"/>
      <c r="D27" s="44" t="s">
        <v>9</v>
      </c>
      <c r="E27" s="45">
        <v>92</v>
      </c>
      <c r="F27" s="7">
        <v>0</v>
      </c>
      <c r="G27" s="8">
        <f t="shared" si="0"/>
        <v>0</v>
      </c>
    </row>
    <row r="28" spans="1:7" ht="15">
      <c r="A28" s="41" t="s">
        <v>88</v>
      </c>
      <c r="B28" s="59" t="s">
        <v>47</v>
      </c>
      <c r="C28" s="59"/>
      <c r="D28" s="44" t="s">
        <v>13</v>
      </c>
      <c r="E28" s="45">
        <v>102</v>
      </c>
      <c r="F28" s="7">
        <v>0</v>
      </c>
      <c r="G28" s="8">
        <f t="shared" si="0"/>
        <v>0</v>
      </c>
    </row>
    <row r="29" spans="1:7" ht="15">
      <c r="A29" s="41" t="s">
        <v>89</v>
      </c>
      <c r="B29" s="59" t="s">
        <v>48</v>
      </c>
      <c r="C29" s="59"/>
      <c r="D29" s="44" t="s">
        <v>9</v>
      </c>
      <c r="E29" s="45">
        <v>21</v>
      </c>
      <c r="F29" s="7">
        <v>0</v>
      </c>
      <c r="G29" s="8">
        <f t="shared" si="0"/>
        <v>0</v>
      </c>
    </row>
    <row r="30" spans="1:7" ht="15">
      <c r="A30" s="41" t="s">
        <v>90</v>
      </c>
      <c r="B30" s="59" t="s">
        <v>49</v>
      </c>
      <c r="C30" s="59"/>
      <c r="D30" s="44" t="s">
        <v>13</v>
      </c>
      <c r="E30" s="45">
        <v>32</v>
      </c>
      <c r="F30" s="7">
        <v>0</v>
      </c>
      <c r="G30" s="8">
        <f t="shared" si="0"/>
        <v>0</v>
      </c>
    </row>
    <row r="31" spans="1:7" ht="15">
      <c r="A31" s="41" t="s">
        <v>91</v>
      </c>
      <c r="B31" s="59" t="s">
        <v>138</v>
      </c>
      <c r="C31" s="59"/>
      <c r="D31" s="44" t="s">
        <v>9</v>
      </c>
      <c r="E31" s="45">
        <v>4</v>
      </c>
      <c r="F31" s="7">
        <v>0</v>
      </c>
      <c r="G31" s="8">
        <f t="shared" si="0"/>
        <v>0</v>
      </c>
    </row>
    <row r="32" spans="1:7" ht="15">
      <c r="A32" s="41" t="s">
        <v>92</v>
      </c>
      <c r="B32" s="59" t="s">
        <v>41</v>
      </c>
      <c r="C32" s="59"/>
      <c r="D32" s="44" t="s">
        <v>9</v>
      </c>
      <c r="E32" s="45">
        <v>246</v>
      </c>
      <c r="F32" s="7">
        <v>0</v>
      </c>
      <c r="G32" s="8">
        <f t="shared" si="0"/>
        <v>0</v>
      </c>
    </row>
    <row r="33" spans="1:7" ht="15">
      <c r="A33" s="41" t="s">
        <v>93</v>
      </c>
      <c r="B33" s="59" t="s">
        <v>35</v>
      </c>
      <c r="C33" s="59"/>
      <c r="D33" s="44" t="s">
        <v>16</v>
      </c>
      <c r="E33" s="45">
        <v>20</v>
      </c>
      <c r="F33" s="7">
        <v>0</v>
      </c>
      <c r="G33" s="8">
        <f t="shared" si="0"/>
        <v>0</v>
      </c>
    </row>
    <row r="34" spans="1:7" ht="15">
      <c r="A34" s="41" t="s">
        <v>94</v>
      </c>
      <c r="B34" s="59" t="s">
        <v>30</v>
      </c>
      <c r="C34" s="59"/>
      <c r="D34" s="44" t="s">
        <v>9</v>
      </c>
      <c r="E34" s="45">
        <v>8</v>
      </c>
      <c r="F34" s="7">
        <v>0</v>
      </c>
      <c r="G34" s="8">
        <f t="shared" si="0"/>
        <v>0</v>
      </c>
    </row>
    <row r="35" spans="1:7" ht="15">
      <c r="A35" s="41" t="s">
        <v>95</v>
      </c>
      <c r="B35" s="59" t="s">
        <v>50</v>
      </c>
      <c r="C35" s="59"/>
      <c r="D35" s="44" t="s">
        <v>9</v>
      </c>
      <c r="E35" s="45">
        <v>56</v>
      </c>
      <c r="F35" s="7">
        <v>0</v>
      </c>
      <c r="G35" s="8">
        <f t="shared" si="0"/>
        <v>0</v>
      </c>
    </row>
    <row r="36" spans="1:7" ht="15">
      <c r="A36" s="41" t="s">
        <v>96</v>
      </c>
      <c r="B36" s="59" t="s">
        <v>23</v>
      </c>
      <c r="C36" s="59"/>
      <c r="D36" s="44" t="s">
        <v>16</v>
      </c>
      <c r="E36" s="45">
        <v>14</v>
      </c>
      <c r="F36" s="7">
        <v>0</v>
      </c>
      <c r="G36" s="8">
        <f t="shared" si="0"/>
        <v>0</v>
      </c>
    </row>
    <row r="37" spans="1:7" ht="15">
      <c r="A37" s="41" t="s">
        <v>97</v>
      </c>
      <c r="B37" s="59" t="s">
        <v>24</v>
      </c>
      <c r="C37" s="59"/>
      <c r="D37" s="44" t="s">
        <v>10</v>
      </c>
      <c r="E37" s="45">
        <v>1</v>
      </c>
      <c r="F37" s="7">
        <v>0</v>
      </c>
      <c r="G37" s="8">
        <f t="shared" si="0"/>
        <v>0</v>
      </c>
    </row>
    <row r="38" spans="1:7" ht="15">
      <c r="A38" s="41" t="s">
        <v>98</v>
      </c>
      <c r="B38" s="59" t="s">
        <v>60</v>
      </c>
      <c r="C38" s="59"/>
      <c r="D38" s="44" t="s">
        <v>9</v>
      </c>
      <c r="E38" s="45">
        <v>8</v>
      </c>
      <c r="F38" s="7">
        <v>0</v>
      </c>
      <c r="G38" s="8">
        <f t="shared" si="0"/>
        <v>0</v>
      </c>
    </row>
    <row r="39" spans="1:7" ht="15.75" thickBot="1">
      <c r="A39" s="41" t="s">
        <v>99</v>
      </c>
      <c r="B39" s="59" t="s">
        <v>58</v>
      </c>
      <c r="C39" s="59"/>
      <c r="D39" s="44" t="s">
        <v>10</v>
      </c>
      <c r="E39" s="45">
        <v>1</v>
      </c>
      <c r="F39" s="7">
        <v>0</v>
      </c>
      <c r="G39" s="8">
        <f t="shared" si="0"/>
        <v>0</v>
      </c>
    </row>
    <row r="40" spans="1:10" ht="15.75" thickBot="1">
      <c r="A40" s="9"/>
      <c r="B40" s="10" t="s">
        <v>6</v>
      </c>
      <c r="C40" s="10"/>
      <c r="D40" s="11"/>
      <c r="E40" s="12"/>
      <c r="F40" s="13"/>
      <c r="G40" s="14">
        <f>SUM(G11:G39)</f>
        <v>0</v>
      </c>
      <c r="J40" s="15"/>
    </row>
    <row r="41" spans="1:10" ht="15.75" thickBot="1">
      <c r="A41" s="16"/>
      <c r="B41" s="17"/>
      <c r="C41" s="17"/>
      <c r="D41" s="18"/>
      <c r="E41" s="19"/>
      <c r="F41" s="20"/>
      <c r="G41" s="21"/>
      <c r="J41" s="15"/>
    </row>
    <row r="42" spans="1:10" ht="15.75" thickBot="1">
      <c r="A42" s="22" t="s">
        <v>76</v>
      </c>
      <c r="B42" s="63" t="s">
        <v>5</v>
      </c>
      <c r="C42" s="63"/>
      <c r="D42" s="3" t="s">
        <v>0</v>
      </c>
      <c r="E42" s="3" t="s">
        <v>1</v>
      </c>
      <c r="F42" s="3" t="s">
        <v>4</v>
      </c>
      <c r="G42" s="4" t="s">
        <v>2</v>
      </c>
      <c r="J42" s="15"/>
    </row>
    <row r="43" spans="1:10" ht="17.25">
      <c r="A43" s="41" t="s">
        <v>100</v>
      </c>
      <c r="B43" s="61" t="s">
        <v>31</v>
      </c>
      <c r="C43" s="61"/>
      <c r="D43" s="46" t="s">
        <v>12</v>
      </c>
      <c r="E43" s="47">
        <v>482</v>
      </c>
      <c r="F43" s="23">
        <v>0</v>
      </c>
      <c r="G43" s="24">
        <f aca="true" t="shared" si="1" ref="G43:G66">F43*E43</f>
        <v>0</v>
      </c>
      <c r="J43" s="15"/>
    </row>
    <row r="44" spans="1:10" ht="17.25">
      <c r="A44" s="41" t="s">
        <v>101</v>
      </c>
      <c r="B44" s="62" t="s">
        <v>142</v>
      </c>
      <c r="C44" s="62"/>
      <c r="D44" s="48" t="s">
        <v>12</v>
      </c>
      <c r="E44" s="49">
        <v>482</v>
      </c>
      <c r="F44" s="25">
        <v>0</v>
      </c>
      <c r="G44" s="26">
        <f t="shared" si="1"/>
        <v>0</v>
      </c>
      <c r="J44" s="15"/>
    </row>
    <row r="45" spans="1:7" ht="17.25">
      <c r="A45" s="41" t="s">
        <v>102</v>
      </c>
      <c r="B45" s="59" t="s">
        <v>139</v>
      </c>
      <c r="C45" s="59"/>
      <c r="D45" s="44" t="s">
        <v>12</v>
      </c>
      <c r="E45" s="45">
        <v>1633</v>
      </c>
      <c r="F45" s="7">
        <v>0</v>
      </c>
      <c r="G45" s="8">
        <f>F45*E45</f>
        <v>0</v>
      </c>
    </row>
    <row r="46" spans="1:7" ht="17.25">
      <c r="A46" s="41" t="s">
        <v>103</v>
      </c>
      <c r="B46" s="59" t="s">
        <v>27</v>
      </c>
      <c r="C46" s="59"/>
      <c r="D46" s="44" t="s">
        <v>12</v>
      </c>
      <c r="E46" s="45">
        <v>1633</v>
      </c>
      <c r="F46" s="7">
        <v>0</v>
      </c>
      <c r="G46" s="8">
        <f>F46*E46</f>
        <v>0</v>
      </c>
    </row>
    <row r="47" spans="1:7" ht="15">
      <c r="A47" s="41" t="s">
        <v>104</v>
      </c>
      <c r="B47" s="59" t="s">
        <v>36</v>
      </c>
      <c r="C47" s="59"/>
      <c r="D47" s="44" t="s">
        <v>10</v>
      </c>
      <c r="E47" s="45">
        <v>3</v>
      </c>
      <c r="F47" s="7">
        <v>0</v>
      </c>
      <c r="G47" s="8">
        <f>F47*E47</f>
        <v>0</v>
      </c>
    </row>
    <row r="48" spans="1:10" ht="17.25">
      <c r="A48" s="41" t="s">
        <v>105</v>
      </c>
      <c r="B48" s="62" t="s">
        <v>145</v>
      </c>
      <c r="C48" s="62"/>
      <c r="D48" s="48" t="s">
        <v>12</v>
      </c>
      <c r="E48" s="49">
        <v>482</v>
      </c>
      <c r="F48" s="25">
        <v>0</v>
      </c>
      <c r="G48" s="26">
        <f t="shared" si="1"/>
        <v>0</v>
      </c>
      <c r="J48" s="15"/>
    </row>
    <row r="49" spans="1:10" ht="17.25">
      <c r="A49" s="41" t="s">
        <v>106</v>
      </c>
      <c r="B49" s="62" t="s">
        <v>140</v>
      </c>
      <c r="C49" s="62"/>
      <c r="D49" s="48" t="s">
        <v>12</v>
      </c>
      <c r="E49" s="49">
        <v>482</v>
      </c>
      <c r="F49" s="25">
        <v>0</v>
      </c>
      <c r="G49" s="26">
        <f t="shared" si="1"/>
        <v>0</v>
      </c>
      <c r="J49" s="15"/>
    </row>
    <row r="50" spans="1:10" ht="15">
      <c r="A50" s="41" t="s">
        <v>107</v>
      </c>
      <c r="B50" s="62" t="s">
        <v>51</v>
      </c>
      <c r="C50" s="62"/>
      <c r="D50" s="48" t="s">
        <v>13</v>
      </c>
      <c r="E50" s="49">
        <v>88</v>
      </c>
      <c r="F50" s="25">
        <v>0</v>
      </c>
      <c r="G50" s="26">
        <f t="shared" si="1"/>
        <v>0</v>
      </c>
      <c r="J50" s="15"/>
    </row>
    <row r="51" spans="1:10" ht="15">
      <c r="A51" s="41" t="s">
        <v>108</v>
      </c>
      <c r="B51" s="62" t="s">
        <v>129</v>
      </c>
      <c r="C51" s="62"/>
      <c r="D51" s="48" t="s">
        <v>13</v>
      </c>
      <c r="E51" s="49">
        <v>88</v>
      </c>
      <c r="F51" s="25">
        <v>0</v>
      </c>
      <c r="G51" s="26">
        <f t="shared" si="1"/>
        <v>0</v>
      </c>
      <c r="J51" s="15"/>
    </row>
    <row r="52" spans="1:10" ht="15">
      <c r="A52" s="41" t="s">
        <v>109</v>
      </c>
      <c r="B52" s="62" t="s">
        <v>52</v>
      </c>
      <c r="C52" s="62"/>
      <c r="D52" s="48" t="s">
        <v>13</v>
      </c>
      <c r="E52" s="49">
        <v>88</v>
      </c>
      <c r="F52" s="25">
        <v>0</v>
      </c>
      <c r="G52" s="26">
        <f t="shared" si="1"/>
        <v>0</v>
      </c>
      <c r="J52" s="15"/>
    </row>
    <row r="53" spans="1:10" ht="15">
      <c r="A53" s="41" t="s">
        <v>110</v>
      </c>
      <c r="B53" s="62" t="s">
        <v>53</v>
      </c>
      <c r="C53" s="62"/>
      <c r="D53" s="48" t="s">
        <v>13</v>
      </c>
      <c r="E53" s="49">
        <v>88</v>
      </c>
      <c r="F53" s="25">
        <v>0</v>
      </c>
      <c r="G53" s="26">
        <f t="shared" si="1"/>
        <v>0</v>
      </c>
      <c r="J53" s="15"/>
    </row>
    <row r="54" spans="1:10" ht="15">
      <c r="A54" s="41" t="s">
        <v>111</v>
      </c>
      <c r="B54" s="62" t="s">
        <v>33</v>
      </c>
      <c r="C54" s="62"/>
      <c r="D54" s="48" t="s">
        <v>9</v>
      </c>
      <c r="E54" s="49">
        <v>8</v>
      </c>
      <c r="F54" s="25">
        <v>0</v>
      </c>
      <c r="G54" s="26">
        <f t="shared" si="1"/>
        <v>0</v>
      </c>
      <c r="J54" s="15"/>
    </row>
    <row r="55" spans="1:10" ht="15">
      <c r="A55" s="41" t="s">
        <v>112</v>
      </c>
      <c r="B55" s="62" t="s">
        <v>54</v>
      </c>
      <c r="C55" s="62"/>
      <c r="D55" s="48" t="s">
        <v>13</v>
      </c>
      <c r="E55" s="49">
        <v>102</v>
      </c>
      <c r="F55" s="25">
        <v>0</v>
      </c>
      <c r="G55" s="26">
        <f t="shared" si="1"/>
        <v>0</v>
      </c>
      <c r="J55" s="15"/>
    </row>
    <row r="56" spans="1:10" ht="17.25">
      <c r="A56" s="41" t="s">
        <v>113</v>
      </c>
      <c r="B56" s="62" t="s">
        <v>55</v>
      </c>
      <c r="C56" s="62"/>
      <c r="D56" s="48" t="s">
        <v>12</v>
      </c>
      <c r="E56" s="49">
        <v>22</v>
      </c>
      <c r="F56" s="25">
        <v>0</v>
      </c>
      <c r="G56" s="26">
        <f t="shared" si="1"/>
        <v>0</v>
      </c>
      <c r="J56" s="15"/>
    </row>
    <row r="57" spans="1:10" ht="17.25">
      <c r="A57" s="41" t="s">
        <v>114</v>
      </c>
      <c r="B57" s="62" t="s">
        <v>56</v>
      </c>
      <c r="C57" s="62"/>
      <c r="D57" s="48" t="s">
        <v>12</v>
      </c>
      <c r="E57" s="49">
        <v>482</v>
      </c>
      <c r="F57" s="25">
        <v>0</v>
      </c>
      <c r="G57" s="26">
        <f t="shared" si="1"/>
        <v>0</v>
      </c>
      <c r="J57" s="15"/>
    </row>
    <row r="58" spans="1:10" ht="15">
      <c r="A58" s="41" t="s">
        <v>115</v>
      </c>
      <c r="B58" s="62" t="s">
        <v>143</v>
      </c>
      <c r="C58" s="62"/>
      <c r="D58" s="48" t="s">
        <v>13</v>
      </c>
      <c r="E58" s="49">
        <v>15</v>
      </c>
      <c r="F58" s="25">
        <v>0</v>
      </c>
      <c r="G58" s="26">
        <f t="shared" si="1"/>
        <v>0</v>
      </c>
      <c r="J58" s="15"/>
    </row>
    <row r="59" spans="1:10" ht="17.25">
      <c r="A59" s="41" t="s">
        <v>116</v>
      </c>
      <c r="B59" s="62" t="s">
        <v>32</v>
      </c>
      <c r="C59" s="62"/>
      <c r="D59" s="48" t="s">
        <v>12</v>
      </c>
      <c r="E59" s="49">
        <v>482</v>
      </c>
      <c r="F59" s="25">
        <v>0</v>
      </c>
      <c r="G59" s="26">
        <f t="shared" si="1"/>
        <v>0</v>
      </c>
      <c r="J59" s="15"/>
    </row>
    <row r="60" spans="1:10" ht="15">
      <c r="A60" s="41" t="s">
        <v>117</v>
      </c>
      <c r="B60" s="62" t="s">
        <v>61</v>
      </c>
      <c r="C60" s="62"/>
      <c r="D60" s="48" t="s">
        <v>9</v>
      </c>
      <c r="E60" s="49">
        <v>8</v>
      </c>
      <c r="F60" s="25">
        <v>0</v>
      </c>
      <c r="G60" s="26">
        <f t="shared" si="1"/>
        <v>0</v>
      </c>
      <c r="J60" s="15"/>
    </row>
    <row r="61" spans="1:10" ht="15">
      <c r="A61" s="41" t="s">
        <v>118</v>
      </c>
      <c r="B61" s="62" t="s">
        <v>57</v>
      </c>
      <c r="C61" s="62"/>
      <c r="D61" s="48" t="s">
        <v>13</v>
      </c>
      <c r="E61" s="49">
        <v>25</v>
      </c>
      <c r="F61" s="25">
        <v>0</v>
      </c>
      <c r="G61" s="26">
        <f t="shared" si="1"/>
        <v>0</v>
      </c>
      <c r="J61" s="15"/>
    </row>
    <row r="62" spans="1:10" ht="15">
      <c r="A62" s="41" t="s">
        <v>119</v>
      </c>
      <c r="B62" s="62" t="s">
        <v>18</v>
      </c>
      <c r="C62" s="62"/>
      <c r="D62" s="48" t="s">
        <v>9</v>
      </c>
      <c r="E62" s="49">
        <v>130</v>
      </c>
      <c r="F62" s="25">
        <v>0</v>
      </c>
      <c r="G62" s="26">
        <f t="shared" si="1"/>
        <v>0</v>
      </c>
      <c r="J62" s="15"/>
    </row>
    <row r="63" spans="1:10" ht="15">
      <c r="A63" s="41" t="s">
        <v>120</v>
      </c>
      <c r="B63" s="62" t="s">
        <v>146</v>
      </c>
      <c r="C63" s="62"/>
      <c r="D63" s="48" t="s">
        <v>10</v>
      </c>
      <c r="E63" s="49">
        <v>11</v>
      </c>
      <c r="F63" s="25">
        <v>0</v>
      </c>
      <c r="G63" s="26">
        <f t="shared" si="1"/>
        <v>0</v>
      </c>
      <c r="J63" s="15"/>
    </row>
    <row r="64" spans="1:10" ht="15">
      <c r="A64" s="41" t="s">
        <v>121</v>
      </c>
      <c r="B64" s="62" t="s">
        <v>33</v>
      </c>
      <c r="C64" s="62"/>
      <c r="D64" s="48" t="s">
        <v>9</v>
      </c>
      <c r="E64" s="49">
        <v>2</v>
      </c>
      <c r="F64" s="25">
        <v>0</v>
      </c>
      <c r="G64" s="26">
        <f t="shared" si="1"/>
        <v>0</v>
      </c>
      <c r="J64" s="15"/>
    </row>
    <row r="65" spans="1:7" ht="15">
      <c r="A65" s="41" t="s">
        <v>122</v>
      </c>
      <c r="B65" s="62" t="s">
        <v>34</v>
      </c>
      <c r="C65" s="62"/>
      <c r="D65" s="48" t="s">
        <v>10</v>
      </c>
      <c r="E65" s="49">
        <v>1</v>
      </c>
      <c r="F65" s="25">
        <v>0</v>
      </c>
      <c r="G65" s="26">
        <f t="shared" si="1"/>
        <v>0</v>
      </c>
    </row>
    <row r="66" spans="1:7" ht="15.75" thickBot="1">
      <c r="A66" s="41" t="s">
        <v>123</v>
      </c>
      <c r="B66" s="62" t="s">
        <v>37</v>
      </c>
      <c r="C66" s="62"/>
      <c r="D66" s="48" t="s">
        <v>13</v>
      </c>
      <c r="E66" s="49">
        <v>88</v>
      </c>
      <c r="F66" s="25">
        <v>0</v>
      </c>
      <c r="G66" s="26">
        <f t="shared" si="1"/>
        <v>0</v>
      </c>
    </row>
    <row r="67" spans="1:7" ht="16.9" customHeight="1" thickBot="1">
      <c r="A67" s="9"/>
      <c r="B67" s="10" t="s">
        <v>7</v>
      </c>
      <c r="C67" s="10"/>
      <c r="D67" s="11"/>
      <c r="E67" s="12"/>
      <c r="F67" s="13"/>
      <c r="G67" s="14">
        <f>SUM(G43:G66)</f>
        <v>0</v>
      </c>
    </row>
    <row r="68" spans="6:7" ht="15.75" thickBot="1">
      <c r="F68" s="30"/>
      <c r="G68" s="30"/>
    </row>
    <row r="69" spans="1:10" ht="15.75" thickBot="1">
      <c r="A69" s="22" t="s">
        <v>76</v>
      </c>
      <c r="B69" s="63" t="s">
        <v>153</v>
      </c>
      <c r="C69" s="63"/>
      <c r="D69" s="3" t="s">
        <v>0</v>
      </c>
      <c r="E69" s="3" t="s">
        <v>1</v>
      </c>
      <c r="F69" s="3" t="s">
        <v>4</v>
      </c>
      <c r="G69" s="4" t="s">
        <v>2</v>
      </c>
      <c r="J69" s="15"/>
    </row>
    <row r="70" spans="1:7" ht="15">
      <c r="A70" s="50" t="s">
        <v>124</v>
      </c>
      <c r="B70" s="59" t="s">
        <v>25</v>
      </c>
      <c r="C70" s="59"/>
      <c r="D70" s="44" t="s">
        <v>26</v>
      </c>
      <c r="E70" s="45">
        <v>90</v>
      </c>
      <c r="F70" s="7">
        <v>0</v>
      </c>
      <c r="G70" s="8">
        <f>F70*E70</f>
        <v>0</v>
      </c>
    </row>
    <row r="71" spans="1:7" ht="15">
      <c r="A71" s="50" t="s">
        <v>125</v>
      </c>
      <c r="B71" s="59" t="s">
        <v>130</v>
      </c>
      <c r="C71" s="59"/>
      <c r="D71" s="44" t="s">
        <v>26</v>
      </c>
      <c r="E71" s="45">
        <v>90</v>
      </c>
      <c r="F71" s="7">
        <v>0</v>
      </c>
      <c r="G71" s="8">
        <f>F71*E71</f>
        <v>0</v>
      </c>
    </row>
    <row r="72" spans="1:7" ht="15">
      <c r="A72" s="50" t="s">
        <v>126</v>
      </c>
      <c r="B72" s="59" t="s">
        <v>28</v>
      </c>
      <c r="C72" s="59"/>
      <c r="D72" s="44" t="s">
        <v>26</v>
      </c>
      <c r="E72" s="45">
        <v>90</v>
      </c>
      <c r="F72" s="7">
        <v>0</v>
      </c>
      <c r="G72" s="8">
        <f>F72*E72</f>
        <v>0</v>
      </c>
    </row>
    <row r="73" spans="1:7" ht="15">
      <c r="A73" s="50" t="s">
        <v>127</v>
      </c>
      <c r="B73" s="60" t="s">
        <v>14</v>
      </c>
      <c r="C73" s="60"/>
      <c r="D73" s="51" t="s">
        <v>10</v>
      </c>
      <c r="E73" s="52">
        <v>1</v>
      </c>
      <c r="F73" s="31">
        <v>0</v>
      </c>
      <c r="G73" s="32">
        <f>F73*E73</f>
        <v>0</v>
      </c>
    </row>
    <row r="74" spans="1:7" ht="15.75" thickBot="1">
      <c r="A74" s="50" t="s">
        <v>128</v>
      </c>
      <c r="B74" s="55" t="s">
        <v>19</v>
      </c>
      <c r="C74" s="55"/>
      <c r="D74" s="53" t="s">
        <v>10</v>
      </c>
      <c r="E74" s="54">
        <v>1</v>
      </c>
      <c r="F74" s="33">
        <v>0</v>
      </c>
      <c r="G74" s="34">
        <f>F74*E74</f>
        <v>0</v>
      </c>
    </row>
    <row r="75" spans="1:7" ht="16.9" customHeight="1" thickBot="1">
      <c r="A75" s="9"/>
      <c r="B75" s="10" t="s">
        <v>154</v>
      </c>
      <c r="C75" s="10"/>
      <c r="D75" s="11"/>
      <c r="E75" s="12"/>
      <c r="F75" s="13"/>
      <c r="G75" s="14">
        <f>SUM(G70:G74)</f>
        <v>0</v>
      </c>
    </row>
    <row r="76" spans="6:7" ht="15">
      <c r="F76" s="30"/>
      <c r="G76" s="30"/>
    </row>
    <row r="77" spans="6:7" ht="15">
      <c r="F77" s="30"/>
      <c r="G77" s="30"/>
    </row>
    <row r="78" spans="6:7" ht="15">
      <c r="F78" s="30"/>
      <c r="G78" s="30"/>
    </row>
    <row r="79" spans="1:7" ht="15">
      <c r="A79" s="35"/>
      <c r="B79" s="17" t="s">
        <v>8</v>
      </c>
      <c r="C79" s="17"/>
      <c r="D79" s="18"/>
      <c r="E79" s="19"/>
      <c r="F79" s="20"/>
      <c r="G79" s="20">
        <f>G67+G40+G75</f>
        <v>0</v>
      </c>
    </row>
    <row r="80" spans="1:7" ht="15.75" thickBot="1">
      <c r="A80" s="36"/>
      <c r="B80" s="37" t="s">
        <v>15</v>
      </c>
      <c r="C80" s="37"/>
      <c r="D80" s="38"/>
      <c r="E80" s="39"/>
      <c r="F80" s="40"/>
      <c r="G80" s="40">
        <f>G81-G79</f>
        <v>0</v>
      </c>
    </row>
    <row r="81" spans="2:7" ht="15.75" thickTop="1">
      <c r="B81" s="28" t="s">
        <v>11</v>
      </c>
      <c r="F81" s="30"/>
      <c r="G81" s="30">
        <f>G79*1.21</f>
        <v>0</v>
      </c>
    </row>
    <row r="82" spans="6:7" ht="15">
      <c r="F82" s="30"/>
      <c r="G82" s="30"/>
    </row>
    <row r="83" spans="1:7" ht="15">
      <c r="A83" s="56" t="s">
        <v>131</v>
      </c>
      <c r="B83" s="56"/>
      <c r="C83" s="56"/>
      <c r="D83" s="57" t="s">
        <v>134</v>
      </c>
      <c r="E83" s="57"/>
      <c r="F83" s="57"/>
      <c r="G83" s="57"/>
    </row>
    <row r="84" spans="4:7" ht="15">
      <c r="D84" s="57"/>
      <c r="E84" s="57"/>
      <c r="F84" s="57"/>
      <c r="G84" s="57"/>
    </row>
    <row r="85" spans="1:7" ht="15">
      <c r="A85" s="56" t="s">
        <v>132</v>
      </c>
      <c r="B85" s="56"/>
      <c r="C85" s="56"/>
      <c r="D85" s="57"/>
      <c r="E85" s="57"/>
      <c r="F85" s="57"/>
      <c r="G85" s="57"/>
    </row>
    <row r="86" spans="4:7" ht="15">
      <c r="D86" s="57"/>
      <c r="E86" s="57"/>
      <c r="F86" s="57"/>
      <c r="G86" s="57"/>
    </row>
    <row r="87" spans="1:7" ht="15">
      <c r="A87" s="56" t="s">
        <v>133</v>
      </c>
      <c r="B87" s="56"/>
      <c r="C87" s="56"/>
      <c r="D87" s="58"/>
      <c r="E87" s="58"/>
      <c r="F87" s="58"/>
      <c r="G87" s="58"/>
    </row>
    <row r="88" spans="6:7" ht="15">
      <c r="F88" s="30"/>
      <c r="G88" s="30"/>
    </row>
    <row r="89" spans="6:7" ht="15">
      <c r="F89" s="30"/>
      <c r="G89" s="30"/>
    </row>
    <row r="90" spans="6:7" ht="15">
      <c r="F90" s="30"/>
      <c r="G90" s="30"/>
    </row>
    <row r="91" spans="6:7" ht="15">
      <c r="F91" s="30"/>
      <c r="G91" s="30"/>
    </row>
    <row r="92" spans="6:7" ht="15">
      <c r="F92" s="30"/>
      <c r="G92" s="30"/>
    </row>
    <row r="93" spans="6:7" ht="15">
      <c r="F93" s="30"/>
      <c r="G93" s="30"/>
    </row>
    <row r="94" spans="6:7" ht="15">
      <c r="F94" s="30"/>
      <c r="G94" s="30"/>
    </row>
    <row r="95" spans="6:7" ht="15">
      <c r="F95" s="30"/>
      <c r="G95" s="30"/>
    </row>
    <row r="96" spans="6:7" ht="15">
      <c r="F96" s="30"/>
      <c r="G96" s="30"/>
    </row>
    <row r="97" spans="6:7" ht="15">
      <c r="F97" s="30"/>
      <c r="G97" s="30"/>
    </row>
    <row r="98" spans="6:7" ht="15">
      <c r="F98" s="30"/>
      <c r="G98" s="30"/>
    </row>
    <row r="99" spans="6:7" ht="15">
      <c r="F99" s="30"/>
      <c r="G99" s="30"/>
    </row>
    <row r="100" ht="15">
      <c r="G100" s="30"/>
    </row>
  </sheetData>
  <sheetProtection algorithmName="SHA-512" hashValue="tXwkPjFevJI08L4oYwySxLj3b+buj12ap7jFuQd3yuocbja6M33njKLUU93ytP01Nc8Ou2JKTk7dsd/J+dwx5g==" saltValue="mtvQFn8WOoGCLm0wQMRDFw==" spinCount="100000" sheet="1" objects="1" scenarios="1" selectLockedCells="1"/>
  <mergeCells count="82">
    <mergeCell ref="A1:G1"/>
    <mergeCell ref="D7:E7"/>
    <mergeCell ref="A6:C6"/>
    <mergeCell ref="A7:C7"/>
    <mergeCell ref="B42:C42"/>
    <mergeCell ref="A9:G9"/>
    <mergeCell ref="D3:G3"/>
    <mergeCell ref="D4:G4"/>
    <mergeCell ref="D5:G5"/>
    <mergeCell ref="F7:G7"/>
    <mergeCell ref="A3:C3"/>
    <mergeCell ref="A4:C4"/>
    <mergeCell ref="A5:C5"/>
    <mergeCell ref="A2:G2"/>
    <mergeCell ref="D6:G6"/>
    <mergeCell ref="A8:C8"/>
    <mergeCell ref="D8:E8"/>
    <mergeCell ref="F8:G8"/>
    <mergeCell ref="B19:C1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7:C3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45:C45"/>
    <mergeCell ref="B38:C38"/>
    <mergeCell ref="B70:C70"/>
    <mergeCell ref="B46:C46"/>
    <mergeCell ref="B47:C47"/>
    <mergeCell ref="B63:C63"/>
    <mergeCell ref="B64:C64"/>
    <mergeCell ref="B49:C49"/>
    <mergeCell ref="B50:C50"/>
    <mergeCell ref="B51:C51"/>
    <mergeCell ref="B52:C52"/>
    <mergeCell ref="B53:C53"/>
    <mergeCell ref="B54:C54"/>
    <mergeCell ref="B48:C48"/>
    <mergeCell ref="B39:C39"/>
    <mergeCell ref="B71:C71"/>
    <mergeCell ref="B72:C72"/>
    <mergeCell ref="B73:C73"/>
    <mergeCell ref="B43:C43"/>
    <mergeCell ref="B44:C44"/>
    <mergeCell ref="B65:C65"/>
    <mergeCell ref="B66:C66"/>
    <mergeCell ref="B55:C55"/>
    <mergeCell ref="B56:C56"/>
    <mergeCell ref="B57:C57"/>
    <mergeCell ref="B58:C58"/>
    <mergeCell ref="B59:C59"/>
    <mergeCell ref="B60:C60"/>
    <mergeCell ref="B69:C69"/>
    <mergeCell ref="B61:C61"/>
    <mergeCell ref="B62:C62"/>
    <mergeCell ref="B74:C74"/>
    <mergeCell ref="A83:C83"/>
    <mergeCell ref="A85:C85"/>
    <mergeCell ref="A87:C87"/>
    <mergeCell ref="D83:G8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2023-01-23T06:43:33Z</dcterms:modified>
  <cp:category/>
  <cp:version/>
  <cp:contentType/>
  <cp:contentStatus/>
</cp:coreProperties>
</file>