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F_Interna - Modernizace stanice B v 1.NP\02_PROJEKTOVÁ příprava\01_PD\01_VZ na PD\II. kolo\01_ZD\01_Předáno na SOVZ\"/>
    </mc:Choice>
  </mc:AlternateContent>
  <bookViews>
    <workbookView xWindow="0" yWindow="0" windowWidth="15360" windowHeight="7680" tabRatio="754"/>
  </bookViews>
  <sheets>
    <sheet name="VP+DPS+IČ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'VP+DPS+IČ'!$A$1:$D$66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1" l="1"/>
  <c r="D56" i="11" l="1"/>
  <c r="D46" i="11"/>
  <c r="D61" i="11" s="1"/>
  <c r="D6" i="11"/>
  <c r="D59" i="11" s="1"/>
  <c r="E63" i="11" l="1"/>
  <c r="E60" i="11"/>
  <c r="E59" i="11"/>
  <c r="E46" i="11" s="1"/>
  <c r="E56" i="11"/>
  <c r="D63" i="11"/>
  <c r="D60" i="11"/>
  <c r="D64" i="11" s="1"/>
  <c r="D65" i="11" s="1"/>
  <c r="E64" i="11" l="1"/>
  <c r="E65" i="11" s="1"/>
  <c r="E66" i="11" s="1"/>
  <c r="E6" i="11"/>
  <c r="E38" i="11"/>
  <c r="D66" i="11" l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<sst xmlns="http://schemas.openxmlformats.org/spreadsheetml/2006/main" count="554" uniqueCount="205">
  <si>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</si>
  <si>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</si>
  <si>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</si>
  <si>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</si>
  <si>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</si>
  <si>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</si>
  <si>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</si>
  <si>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</si>
  <si>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</si>
  <si>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</si>
  <si>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</si>
  <si>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</si>
  <si>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</si>
  <si>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</si>
  <si>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</si>
  <si>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</si>
  <si>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</si>
  <si>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</si>
  <si>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</si>
  <si>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</si>
  <si>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</si>
  <si>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</si>
  <si>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</si>
  <si>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</si>
  <si>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</si>
  <si>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</si>
  <si>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</si>
  <si>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</si>
  <si>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</si>
  <si>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</si>
  <si>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</si>
  <si>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</si>
  <si>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</si>
  <si>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</si>
  <si>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</si>
  <si>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</si>
  <si>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</si>
  <si>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</si>
  <si>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</si>
  <si>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</si>
  <si>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</si>
  <si>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</si>
  <si>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</si>
  <si>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</si>
  <si>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</si>
  <si>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</si>
  <si>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</si>
  <si>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</si>
  <si>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</si>
  <si>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</si>
  <si>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</si>
  <si>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</si>
  <si>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</si>
  <si>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</si>
  <si>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</si>
  <si>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</si>
  <si>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</si>
  <si>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</si>
  <si>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</si>
  <si>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</si>
  <si>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</si>
  <si>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</si>
  <si>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</si>
  <si>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</si>
  <si>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</si>
  <si>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</si>
  <si>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</si>
  <si>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</si>
  <si>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</si>
  <si>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</si>
  <si>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</si>
  <si>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</si>
  <si>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</si>
  <si>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</si>
  <si>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</si>
  <si>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</si>
  <si>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</si>
  <si>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</si>
  <si>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</si>
  <si>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</si>
  <si>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</si>
  <si>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</si>
  <si>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</si>
  <si>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</si>
  <si>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</si>
  <si>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</si>
  <si>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</si>
  <si>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</si>
  <si>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</si>
  <si>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</si>
  <si>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</si>
  <si>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</si>
  <si>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</si>
  <si>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</si>
  <si>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</si>
  <si>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</si>
  <si>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</si>
  <si>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</si>
  <si>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</si>
  <si>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</si>
  <si>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</si>
  <si>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</si>
  <si>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</si>
  <si>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</si>
  <si>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</si>
  <si>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</si>
  <si>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</si>
  <si>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</si>
  <si>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</si>
  <si>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</si>
  <si>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</si>
  <si>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</si>
  <si>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</si>
  <si>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</si>
  <si>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</si>
  <si>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</si>
  <si>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</si>
  <si>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</si>
  <si>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</si>
  <si>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</si>
  <si>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</si>
  <si>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</si>
  <si>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</si>
  <si>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</si>
  <si>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</si>
  <si>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</si>
  <si>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</si>
  <si>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</si>
  <si>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</si>
  <si>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</si>
  <si>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</si>
  <si>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</si>
  <si>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</si>
  <si>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</si>
  <si>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</si>
  <si>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</si>
  <si>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</si>
  <si>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</si>
  <si>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</si>
  <si>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</si>
  <si>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</si>
  <si>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</si>
  <si>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</si>
  <si>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</si>
  <si>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</si>
  <si>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</si>
  <si>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</si>
  <si>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</si>
  <si>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</si>
  <si>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</si>
  <si>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</si>
  <si>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</si>
  <si>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</si>
  <si>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</si>
  <si>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</si>
  <si>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</si>
  <si>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</si>
  <si>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</si>
  <si>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</si>
  <si>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</si>
  <si>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</si>
  <si>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</si>
  <si>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</si>
  <si>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</si>
  <si>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</si>
  <si>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</si>
  <si>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</si>
  <si>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</si>
  <si>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</si>
  <si>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</si>
  <si>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</si>
  <si>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</si>
  <si>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</si>
  <si>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</si>
  <si>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</si>
  <si>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</si>
  <si>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</si>
  <si>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</si>
  <si>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</si>
  <si>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</si>
  <si>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</si>
  <si>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</si>
  <si>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</si>
  <si>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</si>
  <si>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</si>
  <si>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</si>
  <si>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</si>
  <si>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</si>
  <si>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</si>
  <si>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</si>
  <si>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</si>
  <si>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</si>
  <si>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</si>
  <si>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</si>
  <si>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</si>
  <si>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</si>
  <si>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4. FÁZE - SOUČINNOST PŘI VÝBĚRU DODAVATELE STAVBY</t>
  </si>
  <si>
    <t>5. FÁZE - AUTORSKÝ DOZOR PŘI REALIZACI STAVBY</t>
  </si>
  <si>
    <t xml:space="preserve">Slaboproudá elektrotechnika (SK,WIFI,STA) </t>
  </si>
  <si>
    <t>Ověření předaných podkladů</t>
  </si>
  <si>
    <t xml:space="preserve">2. FÁZE - PROJEKTOVÁ DOKUMENTACE PRO PROVÁDĚNÍ STAVBY </t>
  </si>
  <si>
    <t xml:space="preserve">3. FÁZE - INŽENÝRSKÁ ČINNOST </t>
  </si>
  <si>
    <r>
      <t>Zajištění činnosti autorského dozoru při realizaci stavby (prvních</t>
    </r>
    <r>
      <rPr>
        <sz val="11"/>
        <color theme="1"/>
        <rFont val="Calibri"/>
        <family val="2"/>
        <charset val="238"/>
        <scheme val="minor"/>
      </rPr>
      <t xml:space="preserve"> 20 hodin)</t>
    </r>
  </si>
  <si>
    <t>3.FÁZE - INŽENÝRSKÁ ČINNOST</t>
  </si>
  <si>
    <t>VIZUALIZACE - interiér (fotorealistické)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</si>
</sst>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>
      <alignment vertical="center"/>
    </xf>
    <xf numFmtId="0" fontId="0" fillId="3" borderId="36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view="pageBreakPreview" zoomScaleNormal="85" zoomScaleSheetLayoutView="100" zoomScalePageLayoutView="70" workbookViewId="0">
      <selection activeCell="D33" sqref="D33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199</v>
      </c>
      <c r="B5" s="8"/>
      <c r="C5" s="8"/>
      <c r="D5" s="139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IF(SUM(E5:E5)&gt;(0.15*SUM(E59:E63)),"více než maximum",SUM(E5:E5))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200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166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9">
        <v>0</v>
      </c>
      <c r="E15" s="29">
        <v>0</v>
      </c>
    </row>
    <row r="16" spans="1:5" ht="18" customHeight="1" x14ac:dyDescent="0.25">
      <c r="A16" s="125" t="s">
        <v>144</v>
      </c>
      <c r="B16" s="8"/>
      <c r="C16" s="8"/>
      <c r="D16" s="141"/>
      <c r="E16" s="38"/>
    </row>
    <row r="17" spans="1:5" ht="18" customHeight="1" x14ac:dyDescent="0.25">
      <c r="A17" s="129" t="s">
        <v>145</v>
      </c>
      <c r="B17" s="44"/>
      <c r="C17" s="44"/>
      <c r="D17" s="142"/>
      <c r="E17" s="92"/>
    </row>
    <row r="18" spans="1:5" ht="18" customHeight="1" x14ac:dyDescent="0.25">
      <c r="A18" s="130" t="s">
        <v>0</v>
      </c>
      <c r="B18" s="8"/>
      <c r="C18" s="8"/>
      <c r="D18" s="139">
        <v>0</v>
      </c>
      <c r="E18" s="29">
        <v>0</v>
      </c>
    </row>
    <row r="19" spans="1:5" ht="18" customHeight="1" x14ac:dyDescent="0.25">
      <c r="A19" s="130" t="s">
        <v>4</v>
      </c>
      <c r="B19" s="8"/>
      <c r="C19" s="8"/>
      <c r="D19" s="139">
        <v>0</v>
      </c>
      <c r="E19" s="29">
        <v>0</v>
      </c>
    </row>
    <row r="20" spans="1:5" ht="18" customHeight="1" x14ac:dyDescent="0.25">
      <c r="A20" s="130" t="s">
        <v>1</v>
      </c>
      <c r="B20" s="8"/>
      <c r="C20" s="8"/>
      <c r="D20" s="139">
        <v>0</v>
      </c>
      <c r="E20" s="29">
        <v>0</v>
      </c>
    </row>
    <row r="21" spans="1:5" ht="18" customHeight="1" x14ac:dyDescent="0.25">
      <c r="A21" s="130" t="s">
        <v>2</v>
      </c>
      <c r="B21" s="8"/>
      <c r="C21" s="8"/>
      <c r="D21" s="141"/>
      <c r="E21" s="38"/>
    </row>
    <row r="22" spans="1:5" ht="18" customHeight="1" x14ac:dyDescent="0.25">
      <c r="A22" s="119"/>
      <c r="B22" s="7" t="s">
        <v>22</v>
      </c>
      <c r="C22" s="2"/>
      <c r="D22" s="139">
        <v>0</v>
      </c>
      <c r="E22" s="29">
        <v>0</v>
      </c>
    </row>
    <row r="23" spans="1:5" ht="18" customHeight="1" x14ac:dyDescent="0.25">
      <c r="A23" s="119"/>
      <c r="B23" s="7" t="s">
        <v>57</v>
      </c>
      <c r="C23" s="8"/>
      <c r="D23" s="139">
        <v>0</v>
      </c>
      <c r="E23" s="29">
        <v>0</v>
      </c>
    </row>
    <row r="24" spans="1:5" ht="18" customHeight="1" x14ac:dyDescent="0.25">
      <c r="A24" s="119"/>
      <c r="B24" s="7" t="s">
        <v>24</v>
      </c>
      <c r="C24" s="8"/>
      <c r="D24" s="139">
        <v>0</v>
      </c>
      <c r="E24" s="29">
        <v>0</v>
      </c>
    </row>
    <row r="25" spans="1:5" ht="18" customHeight="1" x14ac:dyDescent="0.25">
      <c r="A25" s="119"/>
      <c r="B25" s="7" t="s">
        <v>198</v>
      </c>
      <c r="C25" s="8"/>
      <c r="D25" s="139">
        <v>0</v>
      </c>
      <c r="E25" s="29">
        <v>0</v>
      </c>
    </row>
    <row r="26" spans="1:5" ht="9" customHeight="1" x14ac:dyDescent="0.25">
      <c r="A26" s="126"/>
      <c r="B26" s="8"/>
      <c r="C26" s="8"/>
      <c r="D26" s="143"/>
      <c r="E26" s="29"/>
    </row>
    <row r="27" spans="1:5" ht="18" customHeight="1" x14ac:dyDescent="0.25">
      <c r="A27" s="131" t="s">
        <v>146</v>
      </c>
      <c r="B27" s="8"/>
      <c r="C27" s="8"/>
      <c r="D27" s="141"/>
      <c r="E27" s="38"/>
    </row>
    <row r="28" spans="1:5" ht="18" customHeight="1" x14ac:dyDescent="0.25">
      <c r="A28" s="126" t="s">
        <v>62</v>
      </c>
      <c r="B28" s="8"/>
      <c r="C28" s="8"/>
      <c r="D28" s="139">
        <v>0</v>
      </c>
      <c r="E28" s="29">
        <v>0</v>
      </c>
    </row>
    <row r="29" spans="1:5" ht="18" customHeight="1" x14ac:dyDescent="0.25">
      <c r="A29" s="119"/>
      <c r="B29" s="8"/>
      <c r="C29" s="8"/>
      <c r="D29" s="143"/>
      <c r="E29" s="103"/>
    </row>
    <row r="30" spans="1:5" ht="18" customHeight="1" x14ac:dyDescent="0.25">
      <c r="A30" s="119" t="s">
        <v>171</v>
      </c>
      <c r="B30" s="8"/>
      <c r="C30" s="8"/>
      <c r="D30" s="139">
        <v>0</v>
      </c>
      <c r="E30" s="29"/>
    </row>
    <row r="31" spans="1:5" ht="18" customHeight="1" x14ac:dyDescent="0.25">
      <c r="A31" s="119" t="s">
        <v>169</v>
      </c>
      <c r="B31" s="8"/>
      <c r="C31" s="8"/>
      <c r="D31" s="139">
        <v>0</v>
      </c>
      <c r="E31" s="29">
        <v>0</v>
      </c>
    </row>
    <row r="32" spans="1:5" ht="18" customHeight="1" x14ac:dyDescent="0.25">
      <c r="A32" s="119" t="s">
        <v>204</v>
      </c>
      <c r="B32" s="8"/>
      <c r="C32" s="8"/>
      <c r="D32" s="139">
        <v>0</v>
      </c>
      <c r="E32" s="29"/>
    </row>
    <row r="33" spans="1:5" ht="18" customHeight="1" x14ac:dyDescent="0.25">
      <c r="A33" s="119" t="s">
        <v>160</v>
      </c>
      <c r="B33" s="8"/>
      <c r="C33" s="8"/>
      <c r="D33" s="139">
        <v>0</v>
      </c>
      <c r="E33" s="29">
        <v>0</v>
      </c>
    </row>
    <row r="34" spans="1:5" ht="18" customHeight="1" x14ac:dyDescent="0.25">
      <c r="A34" s="119" t="s">
        <v>170</v>
      </c>
      <c r="B34" s="8"/>
      <c r="C34" s="8"/>
      <c r="D34" s="139">
        <v>0</v>
      </c>
      <c r="E34" s="29">
        <v>0</v>
      </c>
    </row>
    <row r="35" spans="1:5" ht="18" customHeight="1" x14ac:dyDescent="0.25">
      <c r="A35" s="119" t="s">
        <v>162</v>
      </c>
      <c r="B35" s="8"/>
      <c r="C35" s="8"/>
      <c r="D35" s="139">
        <v>0</v>
      </c>
      <c r="E35" s="29">
        <v>0</v>
      </c>
    </row>
    <row r="36" spans="1:5" ht="18" customHeight="1" x14ac:dyDescent="0.25">
      <c r="A36" s="119" t="s">
        <v>164</v>
      </c>
      <c r="B36" s="8"/>
      <c r="C36" s="8"/>
      <c r="D36" s="139">
        <v>0</v>
      </c>
      <c r="E36" s="29">
        <v>0</v>
      </c>
    </row>
    <row r="37" spans="1:5" ht="18" customHeight="1" x14ac:dyDescent="0.25">
      <c r="A37" s="127" t="s">
        <v>165</v>
      </c>
      <c r="B37" s="12"/>
      <c r="C37" s="12"/>
      <c r="D37" s="144">
        <v>0</v>
      </c>
      <c r="E37" s="30">
        <v>0</v>
      </c>
    </row>
    <row r="38" spans="1:5" ht="21.95" customHeight="1" x14ac:dyDescent="0.25">
      <c r="A38" s="121"/>
      <c r="B38" s="122"/>
      <c r="C38" s="123" t="s">
        <v>10</v>
      </c>
      <c r="D38" s="124">
        <f>SUM(D13:D37)</f>
        <v>0</v>
      </c>
      <c r="E38" s="31" t="e">
        <f>IF(SUM(E36:E37)&gt;(0.15*SUM($E$59:$E$63)),"více než maximum",SUM(E36:E37))</f>
        <v>#REF!</v>
      </c>
    </row>
    <row r="39" spans="1:5" ht="10.5" customHeight="1" thickBot="1" x14ac:dyDescent="0.3">
      <c r="A39" s="6"/>
      <c r="B39" s="2"/>
      <c r="C39" s="2"/>
      <c r="D39" s="2"/>
      <c r="E39" s="32"/>
    </row>
    <row r="40" spans="1:5" ht="21.95" customHeight="1" thickBot="1" x14ac:dyDescent="0.3">
      <c r="A40" s="93" t="s">
        <v>201</v>
      </c>
      <c r="B40" s="94"/>
      <c r="C40" s="94"/>
      <c r="D40" s="108"/>
      <c r="E40" s="36"/>
    </row>
    <row r="41" spans="1:5" ht="10.5" hidden="1" customHeight="1" x14ac:dyDescent="0.25">
      <c r="A41" s="113"/>
      <c r="B41" s="114"/>
      <c r="C41" s="114"/>
      <c r="D41" s="115"/>
      <c r="E41" s="32"/>
    </row>
    <row r="42" spans="1:5" ht="18" hidden="1" customHeight="1" x14ac:dyDescent="0.25">
      <c r="A42" s="116" t="s">
        <v>193</v>
      </c>
      <c r="B42" s="40"/>
      <c r="C42" s="40"/>
      <c r="D42" s="117"/>
      <c r="E42" s="32"/>
    </row>
    <row r="43" spans="1:5" ht="10.5" customHeight="1" x14ac:dyDescent="0.25">
      <c r="A43" s="118"/>
      <c r="B43" s="2"/>
      <c r="C43" s="2"/>
      <c r="D43" s="117"/>
      <c r="E43" s="32"/>
    </row>
    <row r="44" spans="1:5" ht="18" customHeight="1" x14ac:dyDescent="0.25">
      <c r="A44" s="119" t="s">
        <v>194</v>
      </c>
      <c r="B44" s="8"/>
      <c r="C44" s="8"/>
      <c r="D44" s="139">
        <v>0</v>
      </c>
      <c r="E44" s="29">
        <v>0</v>
      </c>
    </row>
    <row r="45" spans="1:5" ht="18" customHeight="1" x14ac:dyDescent="0.25">
      <c r="A45" s="128" t="s">
        <v>181</v>
      </c>
      <c r="B45" s="72"/>
      <c r="C45" s="72"/>
      <c r="D45" s="140">
        <v>0</v>
      </c>
      <c r="E45" s="22">
        <v>0</v>
      </c>
    </row>
    <row r="46" spans="1:5" ht="21.95" customHeight="1" x14ac:dyDescent="0.25">
      <c r="A46" s="121"/>
      <c r="B46" s="122"/>
      <c r="C46" s="123" t="s">
        <v>10</v>
      </c>
      <c r="D46" s="124">
        <f>SUM(D44:D45)</f>
        <v>0</v>
      </c>
      <c r="E46" s="31" t="e">
        <f>IF(SUM(E44:E45)&gt;(0.15*SUM($E$57:$E$60)),"více než maximum",SUM(E44:E45))</f>
        <v>#REF!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93" t="s">
        <v>196</v>
      </c>
      <c r="B48" s="94"/>
      <c r="C48" s="94"/>
      <c r="D48" s="108"/>
      <c r="E48" s="36"/>
    </row>
    <row r="49" spans="1:5" ht="10.5" customHeight="1" x14ac:dyDescent="0.25">
      <c r="A49" s="118"/>
      <c r="B49" s="2"/>
      <c r="C49" s="2"/>
      <c r="D49" s="117"/>
      <c r="E49" s="32"/>
    </row>
    <row r="50" spans="1:5" ht="18" customHeight="1" x14ac:dyDescent="0.25">
      <c r="A50" s="119" t="s">
        <v>185</v>
      </c>
      <c r="B50" s="8"/>
      <c r="C50" s="8"/>
      <c r="D50" s="120"/>
      <c r="E50" s="103"/>
    </row>
    <row r="51" spans="1:5" ht="18" customHeight="1" x14ac:dyDescent="0.25">
      <c r="A51" s="132" t="s">
        <v>186</v>
      </c>
      <c r="B51" s="10"/>
      <c r="C51" s="10"/>
      <c r="D51" s="133"/>
      <c r="E51" s="145"/>
    </row>
    <row r="52" spans="1:5" ht="10.5" customHeight="1" thickBot="1" x14ac:dyDescent="0.3">
      <c r="A52" s="6"/>
      <c r="B52" s="2"/>
      <c r="C52" s="2"/>
      <c r="D52" s="2"/>
      <c r="E52" s="32"/>
    </row>
    <row r="53" spans="1:5" ht="21.95" customHeight="1" thickBot="1" x14ac:dyDescent="0.3">
      <c r="A53" s="93" t="s">
        <v>197</v>
      </c>
      <c r="B53" s="94"/>
      <c r="C53" s="94"/>
      <c r="D53" s="108"/>
      <c r="E53" s="36"/>
    </row>
    <row r="54" spans="1:5" ht="10.5" customHeight="1" x14ac:dyDescent="0.25">
      <c r="A54" s="113"/>
      <c r="B54" s="114"/>
      <c r="C54" s="114"/>
      <c r="D54" s="115"/>
      <c r="E54" s="32"/>
    </row>
    <row r="55" spans="1:5" ht="18" customHeight="1" x14ac:dyDescent="0.25">
      <c r="A55" s="147" t="s">
        <v>202</v>
      </c>
      <c r="B55" s="10"/>
      <c r="C55" s="146"/>
      <c r="D55" s="22">
        <v>0</v>
      </c>
      <c r="E55" s="22">
        <v>0</v>
      </c>
    </row>
    <row r="56" spans="1:5" ht="21.95" customHeight="1" x14ac:dyDescent="0.25">
      <c r="A56" s="121"/>
      <c r="B56" s="122"/>
      <c r="C56" s="123" t="s">
        <v>10</v>
      </c>
      <c r="D56" s="124">
        <f>SUM(D55)</f>
        <v>0</v>
      </c>
      <c r="E56" s="31">
        <f>SUM(E55)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7.75" customHeight="1" thickBot="1" x14ac:dyDescent="0.3">
      <c r="A58" s="95" t="s">
        <v>192</v>
      </c>
      <c r="B58" s="96"/>
      <c r="C58" s="96"/>
      <c r="D58" s="109"/>
      <c r="E58" s="36"/>
    </row>
    <row r="59" spans="1:5" ht="21.95" customHeight="1" x14ac:dyDescent="0.25">
      <c r="A59" s="104" t="s">
        <v>178</v>
      </c>
      <c r="B59" s="105"/>
      <c r="C59" s="105"/>
      <c r="D59" s="134">
        <f>D6</f>
        <v>0</v>
      </c>
      <c r="E59" s="26">
        <f>SUM(E5:E5)</f>
        <v>0</v>
      </c>
    </row>
    <row r="60" spans="1:5" ht="21.95" customHeight="1" x14ac:dyDescent="0.25">
      <c r="A60" s="106" t="s">
        <v>200</v>
      </c>
      <c r="B60" s="107"/>
      <c r="C60" s="107"/>
      <c r="D60" s="135">
        <f>D38</f>
        <v>0</v>
      </c>
      <c r="E60" s="27" t="e">
        <f>SUM(#REF!)</f>
        <v>#REF!</v>
      </c>
    </row>
    <row r="61" spans="1:5" ht="21.95" customHeight="1" x14ac:dyDescent="0.25">
      <c r="A61" s="106" t="s">
        <v>203</v>
      </c>
      <c r="B61" s="107"/>
      <c r="C61" s="107"/>
      <c r="D61" s="135">
        <f>D46</f>
        <v>0</v>
      </c>
      <c r="E61" s="27"/>
    </row>
    <row r="62" spans="1:5" ht="21.95" customHeight="1" x14ac:dyDescent="0.25">
      <c r="A62" s="106" t="s">
        <v>196</v>
      </c>
      <c r="B62" s="107"/>
      <c r="C62" s="107"/>
      <c r="D62" s="135" t="s">
        <v>195</v>
      </c>
      <c r="E62" s="27" t="s">
        <v>195</v>
      </c>
    </row>
    <row r="63" spans="1:5" ht="21.95" customHeight="1" thickBot="1" x14ac:dyDescent="0.3">
      <c r="A63" s="136" t="s">
        <v>197</v>
      </c>
      <c r="B63" s="137"/>
      <c r="C63" s="137"/>
      <c r="D63" s="138">
        <f>D56</f>
        <v>0</v>
      </c>
      <c r="E63" s="27" t="e">
        <f>SUM(#REF!)</f>
        <v>#REF!</v>
      </c>
    </row>
    <row r="64" spans="1:5" ht="22.5" customHeight="1" x14ac:dyDescent="0.25">
      <c r="A64" s="97" t="s">
        <v>12</v>
      </c>
      <c r="B64" s="98"/>
      <c r="C64" s="98"/>
      <c r="D64" s="110">
        <f>SUM(D59:D63)</f>
        <v>0</v>
      </c>
      <c r="E64" s="28" t="e">
        <f>SUM(E59:E63)</f>
        <v>#REF!</v>
      </c>
    </row>
    <row r="65" spans="1:5" ht="22.5" customHeight="1" x14ac:dyDescent="0.25">
      <c r="A65" s="99" t="s">
        <v>13</v>
      </c>
      <c r="B65" s="100"/>
      <c r="C65" s="100"/>
      <c r="D65" s="111">
        <f>D64*0.21</f>
        <v>0</v>
      </c>
      <c r="E65" s="24" t="e">
        <f>E64*0.21</f>
        <v>#REF!</v>
      </c>
    </row>
    <row r="66" spans="1:5" ht="22.5" customHeight="1" thickBot="1" x14ac:dyDescent="0.3">
      <c r="A66" s="101" t="s">
        <v>14</v>
      </c>
      <c r="B66" s="102"/>
      <c r="C66" s="102"/>
      <c r="D66" s="112">
        <f>D64+D65</f>
        <v>0</v>
      </c>
      <c r="E66" s="25" t="e">
        <f>E64+E65</f>
        <v>#REF!</v>
      </c>
    </row>
  </sheetData>
  <sheetProtection algorithmName="SHA-512" hashValue="dxuTlU8+Wn5tuMX3SzoVOawwFni++QCLMcEX8z3h0daU/ezsz1FJeUh7OsK6f3Snbe8zXnO5och2Bwp7mesATw==" saltValue="+ZG/m/mfZ7jeK+C7WVFQxQ==" spinCount="100000" sheet="1" objects="1" scenarios="1" selectLockedCells="1"/>
  <pageMargins left="0.7" right="0.7" top="0.75" bottom="0.75" header="0.3" footer="0.3"/>
  <pageSetup paperSize="9" scale="70" orientation="portrait" r:id="rId1"/>
  <headerFooter>
    <oddHeader xml:space="preserve">&amp;LPříloha č. 8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2022-03-23T05:25:10Z</cp:lastPrinted>
  <dcterms:created xsi:type="dcterms:W3CDTF">2017-02-14T07:24:11Z</dcterms:created>
  <dcterms:modified xsi:type="dcterms:W3CDTF">2022-05-24T10:20:57Z</dcterms:modified>
</cp:coreProperties>
</file>