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270" windowWidth="14940" windowHeight="9150" activeTab="0"/>
  </bookViews>
  <sheets>
    <sheet name="Rekapitulace" sheetId="4" r:id="rId1"/>
    <sheet name="Nábytek" sheetId="1" r:id="rId2"/>
    <sheet name="Sedací nábytek " sheetId="6" r:id="rId3"/>
  </sheets>
  <definedNames/>
  <calcPr calcId="152511"/>
</workbook>
</file>

<file path=xl/sharedStrings.xml><?xml version="1.0" encoding="utf-8"?>
<sst xmlns="http://schemas.openxmlformats.org/spreadsheetml/2006/main" count="164" uniqueCount="160">
  <si>
    <t>Označení</t>
  </si>
  <si>
    <t>Název</t>
  </si>
  <si>
    <t>Množství</t>
  </si>
  <si>
    <t>Cena za MJ bez DPH</t>
  </si>
  <si>
    <t>Cena celkem bez DPH</t>
  </si>
  <si>
    <t>Vyobrazení</t>
  </si>
  <si>
    <t>Cena za MJ včetně DPH</t>
  </si>
  <si>
    <t>Cena celkem včetně DPH</t>
  </si>
  <si>
    <t>Množství KS</t>
  </si>
  <si>
    <t xml:space="preserve">   Název</t>
  </si>
  <si>
    <t xml:space="preserve">  Označení</t>
  </si>
  <si>
    <t xml:space="preserve">  Vyobrazení</t>
  </si>
  <si>
    <t>Nabízená cena bez DPH</t>
  </si>
  <si>
    <t>Celková nabídková cena bez DPH</t>
  </si>
  <si>
    <t>Celková nabídková cena za nábytek  bez DPH</t>
  </si>
  <si>
    <t>Technická specifikace navrženého sedacího nábytku Interna MNUL - pavilon G</t>
  </si>
  <si>
    <t>Celková nabídka za sedací nábytek bez DPH</t>
  </si>
  <si>
    <r>
      <rPr>
        <b/>
        <sz val="10"/>
        <color indexed="8"/>
        <rFont val="Arial"/>
        <family val="2"/>
      </rPr>
      <t>Křeslo návštěvní</t>
    </r>
    <r>
      <rPr>
        <sz val="10"/>
        <color indexed="8"/>
        <rFont val="Arial"/>
        <family val="2"/>
      </rPr>
      <t>, elegantní celočalouněné křeslo, na kluzácích. Čalouněné koženka černá např. (010), 100.000 cyklů, omyvatelná s atestem pro zdravotnictví. Nosnost 120kg. Rozměr š.sedáku 45cm, celková 68cm, hl.60cm, v,80cm.</t>
    </r>
  </si>
  <si>
    <t xml:space="preserve">Nábytek </t>
  </si>
  <si>
    <t xml:space="preserve">Sedací nábytek </t>
  </si>
  <si>
    <t xml:space="preserve">Technická specifikace navrženého nábytku Kardiochirurgie MNUL </t>
  </si>
  <si>
    <t>KN1</t>
  </si>
  <si>
    <t>KN2</t>
  </si>
  <si>
    <t>KN3</t>
  </si>
  <si>
    <t>KN4</t>
  </si>
  <si>
    <t>KN6</t>
  </si>
  <si>
    <t>KN7</t>
  </si>
  <si>
    <t>KN8</t>
  </si>
  <si>
    <t>KN9</t>
  </si>
  <si>
    <t>KN10</t>
  </si>
  <si>
    <t>KN11</t>
  </si>
  <si>
    <t>KN12</t>
  </si>
  <si>
    <t>KN13</t>
  </si>
  <si>
    <t>KN14</t>
  </si>
  <si>
    <t>KN15</t>
  </si>
  <si>
    <t>KN16</t>
  </si>
  <si>
    <t>KN17</t>
  </si>
  <si>
    <t>KN18</t>
  </si>
  <si>
    <t>KN19</t>
  </si>
  <si>
    <t>KN20</t>
  </si>
  <si>
    <t>KN21</t>
  </si>
  <si>
    <t>KN22</t>
  </si>
  <si>
    <t>KN23</t>
  </si>
  <si>
    <t>KN24</t>
  </si>
  <si>
    <t>KN25</t>
  </si>
  <si>
    <t>KN26</t>
  </si>
  <si>
    <t>KN27</t>
  </si>
  <si>
    <t>KN28</t>
  </si>
  <si>
    <t>KN29</t>
  </si>
  <si>
    <t>KN30</t>
  </si>
  <si>
    <t>KN31</t>
  </si>
  <si>
    <t>KN32</t>
  </si>
  <si>
    <t>KN33</t>
  </si>
  <si>
    <t>KN34</t>
  </si>
  <si>
    <t>KN35</t>
  </si>
  <si>
    <t>KN36</t>
  </si>
  <si>
    <t>KN37</t>
  </si>
  <si>
    <t>KN38</t>
  </si>
  <si>
    <t>KN39</t>
  </si>
  <si>
    <t>KN40</t>
  </si>
  <si>
    <t>KN41</t>
  </si>
  <si>
    <t>KN42</t>
  </si>
  <si>
    <t>KN43</t>
  </si>
  <si>
    <t>KN44</t>
  </si>
  <si>
    <t>KN45</t>
  </si>
  <si>
    <t>KN46</t>
  </si>
  <si>
    <t>KN47</t>
  </si>
  <si>
    <t>KN48</t>
  </si>
  <si>
    <t>KN49</t>
  </si>
  <si>
    <t>KN50</t>
  </si>
  <si>
    <t>KN51</t>
  </si>
  <si>
    <t>KN52</t>
  </si>
  <si>
    <t>KN53</t>
  </si>
  <si>
    <t>KN54</t>
  </si>
  <si>
    <t>KN55</t>
  </si>
  <si>
    <t>KN56</t>
  </si>
  <si>
    <t>KN57</t>
  </si>
  <si>
    <t>KN58</t>
  </si>
  <si>
    <t>KN59</t>
  </si>
  <si>
    <t>KN60</t>
  </si>
  <si>
    <t>KN5</t>
  </si>
  <si>
    <t>KS1</t>
  </si>
  <si>
    <r>
      <rPr>
        <b/>
        <sz val="10"/>
        <color indexed="8"/>
        <rFont val="Arial"/>
        <family val="2"/>
      </rPr>
      <t>Židle pracovní</t>
    </r>
    <r>
      <rPr>
        <sz val="10"/>
        <color indexed="8"/>
        <rFont val="Arial"/>
        <family val="2"/>
      </rPr>
      <t xml:space="preserve"> ergonomická z injektované PUR pěny, mechanika sychnro s horizont. posuvem sedáku, celočalouněný výškově stavitelný opěrák,kříž hliníkový leštěný, koženka dle výběru zadavatele, 100.000 cyklů, omyvatelná s atestem pro zdravotnictví + stavitelné područky P98 4D černé se zámkem a posuvem do 4 stran + pogumová kolečka na tvrdé podlahy, nosnost 160kg. Šířka sedáku 50cm. Záruka 5let. </t>
    </r>
  </si>
  <si>
    <t>KS2</t>
  </si>
  <si>
    <t>KS3</t>
  </si>
  <si>
    <t>KS4</t>
  </si>
  <si>
    <t>KS5</t>
  </si>
  <si>
    <t>KS6</t>
  </si>
  <si>
    <t>KS7</t>
  </si>
  <si>
    <t>KS8</t>
  </si>
  <si>
    <t>KS9</t>
  </si>
  <si>
    <t>KS10</t>
  </si>
  <si>
    <r>
      <rPr>
        <b/>
        <sz val="10"/>
        <color indexed="8"/>
        <rFont val="Arial"/>
        <family val="2"/>
      </rPr>
      <t>Židle jednací</t>
    </r>
    <r>
      <rPr>
        <sz val="10"/>
        <color indexed="8"/>
        <rFont val="Arial"/>
        <family val="2"/>
      </rPr>
      <t>, čalouněná, kostra šedá, celočalouněná koženka dle výběru zadavatele, 100.000 cyklů, omyvatelná s atestem pro zdravotnictví. Nosnost 120kg. Rozměr š.45cm, hl.50cm, v. sedu 47cm, celková výška 80cm. Stohovatelné.</t>
    </r>
  </si>
  <si>
    <r>
      <rPr>
        <b/>
        <sz val="10"/>
        <color indexed="8"/>
        <rFont val="Arial"/>
        <family val="2"/>
      </rPr>
      <t>Židle jídeln</t>
    </r>
    <r>
      <rPr>
        <sz val="10"/>
        <color indexed="8"/>
        <rFont val="Arial"/>
        <family val="2"/>
      </rPr>
      <t>í, skořepinová v lamino provedení, dekor dle výběru zadavatele,kostra šedá, rozměr š.41cm/49cm, hl.50cm, v.sedu 45cm, celková 85cm.Nosnost 120kg. Stohovatelná.</t>
    </r>
  </si>
  <si>
    <r>
      <rPr>
        <b/>
        <sz val="10"/>
        <color indexed="8"/>
        <rFont val="Arial"/>
        <family val="2"/>
      </rPr>
      <t>Židle návštěvní</t>
    </r>
    <r>
      <rPr>
        <sz val="10"/>
        <color indexed="8"/>
        <rFont val="Arial"/>
        <family val="2"/>
      </rPr>
      <t>, skořepinová, celočalouněná koženka dle výběru zadavatele, 100.000 cyklů, omyvatelná s atestem pro zdravotnictví. Kostra šedá, rozměr š.41cm/49cm, hl.50cm, v.sedu 45cm, celková 85cm.Nosnost 120kg. Stohovatelná</t>
    </r>
  </si>
  <si>
    <t>Sedací souprava rohová, celočalouněná rozkládací pohovka s velkým úložným prostorem. Kostra: buk/smrk LTD/DTD, sedák: smrkový rám + sololit + pružinové jádro (Bonnell) zakryté jatexem + PUR pěna + rouno, opěrák: volné polštáře plněné směsí Comforelu a PUR nudliček, lůžková úprava, úložný prostor. Bok rovný. Nožky kov. Látka dle výběru zadavatele. Rozměr 235x147cm, výška sedu 46cm, celková 97cm.</t>
  </si>
  <si>
    <t>Křeslo, celočalouněné. Kostra: buk / smrk / DTD, sedák: smrkový rám + sololit + studená PUR pěna + rouno, opěrák: tvarovka z PUR pěny. Boky rovné. Nožky kov. Látka dle výběru zadavatele. Rozměr 86x86cm, výška sedu 45cm, celková 92cm</t>
  </si>
  <si>
    <t>Trojsed, celočalouněný. Kostra: buk / smrk / DTD, sedák: smrkový rám + sololit + studená PUR pěna + rouno, opěrák: tvarovka z PUR pěny. Boky rovné. Nožky kov. Látka dle výběru zadavatele. Rozměr 232x86cm, výška sedu 45cm, celková 92cm</t>
  </si>
  <si>
    <t>Trojsed rozkládací,pevná konstrukce ze dřeva a OSB desky. Látka dle výběru zadavatele. Snadné rozkládání pohovky na lůžkovou podobu, sedací souprava má 2 úložné prostory pod sedáky. Výplň - kvalitní PUR pěna vysoké tvrdosti a odolnosti T28. Velmi pohodlná díky taštičovému odpružení typu Bonell. Rozměr 210x90x75cm.</t>
  </si>
  <si>
    <t>Taburet, čalouněná molitanová taburetka. Rozměr 48x48x48cm. Látka dle výběru zadavatele. Nosnost 100kg</t>
  </si>
  <si>
    <r>
      <rPr>
        <b/>
        <sz val="10"/>
        <color theme="1"/>
        <rFont val="Arial"/>
        <family val="2"/>
      </rPr>
      <t>Skříň policová 2dv.</t>
    </r>
    <r>
      <rPr>
        <sz val="10"/>
        <color theme="1"/>
        <rFont val="Arial"/>
        <family val="2"/>
      </rPr>
      <t>, rozměr 80x42x195cm + sokl 5cm, provedení LTD bílá W980ST2, tl.18mm, dveře naložené ABS2 zámek, dno a půda naložené přes dveře, přední hrana ABS2, 4x police stavitelné, panty s tlumením, záda HDF 3mm,úchytky kov</t>
    </r>
  </si>
  <si>
    <r>
      <rPr>
        <b/>
        <sz val="10"/>
        <color theme="1"/>
        <rFont val="Arial"/>
        <family val="2"/>
      </rPr>
      <t>Skříň šatní 2dv.</t>
    </r>
    <r>
      <rPr>
        <sz val="10"/>
        <color theme="1"/>
        <rFont val="Arial"/>
        <family val="2"/>
      </rPr>
      <t>, rozměr 80x42x195cm + sokl 5cm, provedení LTD bílá W980ST2, tl.18mm, dveře naložené ABS2 zámek, dno a půda naložené přes dveře, přední hrana ABS2, 1x police pevná v horní části, 2/3 šatní výsuv, 1/3 4stavitelné, panty s tlumením, záda HDF 3mm,úchytky kov</t>
    </r>
  </si>
  <si>
    <r>
      <rPr>
        <b/>
        <sz val="10"/>
        <color theme="1"/>
        <rFont val="Arial"/>
        <family val="2"/>
      </rPr>
      <t>Skříň policová kombi sklo 4dv</t>
    </r>
    <r>
      <rPr>
        <sz val="10"/>
        <color theme="1"/>
        <rFont val="Arial"/>
        <family val="2"/>
      </rPr>
      <t>., rozměr 80x42x195cm + sokl 5cm, provedení LTD bílá W980ST2, tl.18mm, dveře naložené ABS2 zámek, dno a půda naložené přes dveře, přední hrana ABS2, v dolní části 1stavitelná police - 2x dveře plné, v horní části 2police stavitelné 2x dveře prosklené v rámu, panty s tlumením, záda HDF 3mm,úchytky kov</t>
    </r>
  </si>
  <si>
    <r>
      <rPr>
        <b/>
        <sz val="10"/>
        <color theme="1"/>
        <rFont val="Arial"/>
        <family val="2"/>
      </rPr>
      <t>Skříň policová 1dv.</t>
    </r>
    <r>
      <rPr>
        <sz val="10"/>
        <color theme="1"/>
        <rFont val="Arial"/>
        <family val="2"/>
      </rPr>
      <t>, rozměr 60x42x195cm + sokl 5cm, provedení LTD bílá W980ST2, tl.18mm, dveře naložené ABS2 zámek, dno a půda naložené přes dveře, přední hrana ABS2, 4x police stavitelné, panty s tlumením, záda HDF 3mm,úchytky kov</t>
    </r>
  </si>
  <si>
    <r>
      <rPr>
        <b/>
        <sz val="10"/>
        <color theme="1"/>
        <rFont val="Arial"/>
        <family val="2"/>
      </rPr>
      <t>Skříň šatní 1dv.</t>
    </r>
    <r>
      <rPr>
        <sz val="10"/>
        <color theme="1"/>
        <rFont val="Arial"/>
        <family val="2"/>
      </rPr>
      <t>, rozměr 55x42x195cm + sokl 5cm, provedení LTD bílá W980ST2, tl.18mm, dveře naložené ABS2 zámek, dno a půda naložené přes dveře, přední hrana ABS2, 1x police pevná v horní části, šatní výsuv, panty s tlumením, záda HDF 3mm,úchytky kov</t>
    </r>
  </si>
  <si>
    <r>
      <rPr>
        <b/>
        <sz val="10"/>
        <color theme="1"/>
        <rFont val="Arial"/>
        <family val="2"/>
      </rPr>
      <t>Skříň policová kombi 4dv</t>
    </r>
    <r>
      <rPr>
        <sz val="10"/>
        <color theme="1"/>
        <rFont val="Arial"/>
        <family val="2"/>
      </rPr>
      <t>., rozměr 80x42x195cm + sokl 5cm, provedení LTD bílá W980ST2, tl.18mm, dveře naložené ABS2 zámek, dno a půda naložené přes dveře, přední hrana ABS2, v dolní části 1stavitelná police - 2x dveře plné, v horní části 2police stavitelné 2x dveře plné, panty s tlumením, záda HDF 3mm,úchytky kov</t>
    </r>
  </si>
  <si>
    <r>
      <rPr>
        <b/>
        <sz val="10"/>
        <color theme="1"/>
        <rFont val="Arial"/>
        <family val="2"/>
      </rPr>
      <t>Nástavba na skříň 2dv.</t>
    </r>
    <r>
      <rPr>
        <sz val="10"/>
        <color theme="1"/>
        <rFont val="Arial"/>
        <family val="2"/>
      </rPr>
      <t>, rozměr 80x42x75cm, provedení LTD bílá W980ST2, tl.18mm, dveře naložené ABS2 zámek, dno a půda naložené přes dveře, přední hrana ABS2, 1x police stavitelná, panty s tlumením, záda HDF 3mm,úchytky kov</t>
    </r>
  </si>
  <si>
    <r>
      <rPr>
        <b/>
        <sz val="10"/>
        <color theme="1"/>
        <rFont val="Arial"/>
        <family val="2"/>
      </rPr>
      <t>Nástavba na skříň 1dv.</t>
    </r>
    <r>
      <rPr>
        <sz val="10"/>
        <color theme="1"/>
        <rFont val="Arial"/>
        <family val="2"/>
      </rPr>
      <t>, rozměr 60x42x75cm, provedení LTD bílá W980ST2, tl.18mm, dveře naložené ABS2 zámek, dno a půda naložené přes dveře, přední hrana ABS2, 1x police stavitelná, panty s tlumením, záda HDF 3mm,úchytky kov</t>
    </r>
  </si>
  <si>
    <r>
      <rPr>
        <b/>
        <sz val="10"/>
        <color theme="1"/>
        <rFont val="Arial"/>
        <family val="2"/>
      </rPr>
      <t>Nástavba na skříň 1dv.</t>
    </r>
    <r>
      <rPr>
        <sz val="10"/>
        <color theme="1"/>
        <rFont val="Arial"/>
        <family val="2"/>
      </rPr>
      <t>, rozměr 55x42x75cm, provedení LTD bílá W980ST2, tl.18mm, dveře naložené ABS2 zámek, dno a půda naložené přes dveře, přední hrana ABS2, 1x police stavitelná, panty s tlumením, záda HDF 3mm,úchytky kov</t>
    </r>
  </si>
  <si>
    <r>
      <rPr>
        <b/>
        <sz val="10"/>
        <color theme="1"/>
        <rFont val="Arial"/>
        <family val="2"/>
      </rPr>
      <t>Knihovna kombi policová 2dv.</t>
    </r>
    <r>
      <rPr>
        <sz val="10"/>
        <color theme="1"/>
        <rFont val="Arial"/>
        <family val="2"/>
      </rPr>
      <t>, rozměr 80x32x195cm + sokl 5cm, provedení LTD bílá W980ST2, tl.18mm, dveře naložené ABS2 , dno a půda naložené přes dveře, přední hrana ABS2, v dolní části 1stavitelná police - 2x dveře plné, horní část otevřená 3police stavitelné, panty s tlumením, záda HDF 3mm,úchytky kov</t>
    </r>
  </si>
  <si>
    <r>
      <rPr>
        <b/>
        <sz val="10"/>
        <color theme="1"/>
        <rFont val="Arial"/>
        <family val="2"/>
      </rPr>
      <t>Knihovna policová s nikou 4dv.</t>
    </r>
    <r>
      <rPr>
        <sz val="10"/>
        <color theme="1"/>
        <rFont val="Arial"/>
        <family val="2"/>
      </rPr>
      <t>, rozměr 80x32x195cm + sokl 5cm, provedení LTD bílá W980ST2, tl.18mm, dveře naložené ABS2 , dno a půda naložené přes dveře, přední hrana ABS2, v dolní části 1stavitelná police - 2x dveře plné, v horní části 1 stavitelná police – 2dveře plné, středem nika s 1 stavitelnou policí, panty s tlumením, záda HDF 3mm,úchytky kov</t>
    </r>
  </si>
  <si>
    <r>
      <rPr>
        <b/>
        <sz val="10"/>
        <color theme="1"/>
        <rFont val="Arial"/>
        <family val="2"/>
      </rPr>
      <t>Léková skříň kombi sklo 2dv.</t>
    </r>
    <r>
      <rPr>
        <sz val="10"/>
        <color theme="1"/>
        <rFont val="Arial"/>
        <family val="2"/>
      </rPr>
      <t>, rozměr 60x50x195cm + sokl 5cm, provedení LTD bílá W980ST2, tl.18mm, dveře naložené ABS2 zámek, dno a půda naložené přes dveře, přední hrana ABS2, v dolní části 1stavitelná police - 1x dveře plné, v horní části 3police stavitelné 1x dveře prosklené v rámu, panty s tlumením, záda HDF 3mm,úchytky kov</t>
    </r>
  </si>
  <si>
    <r>
      <rPr>
        <b/>
        <sz val="10"/>
        <color theme="1"/>
        <rFont val="Arial"/>
        <family val="2"/>
      </rPr>
      <t>Věšáková stěna</t>
    </r>
    <r>
      <rPr>
        <sz val="10"/>
        <color theme="1"/>
        <rFont val="Arial"/>
        <family val="2"/>
      </rPr>
      <t>, rozměr 80x12x195cm, provedení LTD bílá W80ST2 , ABS 2, 6xvěšák velký kov</t>
    </r>
  </si>
  <si>
    <r>
      <rPr>
        <b/>
        <sz val="10"/>
        <color theme="1"/>
        <rFont val="Arial"/>
        <family val="2"/>
      </rPr>
      <t>Věšáková stěna</t>
    </r>
    <r>
      <rPr>
        <sz val="10"/>
        <color theme="1"/>
        <rFont val="Arial"/>
        <family val="2"/>
      </rPr>
      <t>, rozměr 40x12x195cm, provedení LTD bílá W80ST2 , ABS 2, 3xvěšák velký kov</t>
    </r>
  </si>
  <si>
    <r>
      <rPr>
        <b/>
        <sz val="10"/>
        <color theme="1"/>
        <rFont val="Arial"/>
        <family val="2"/>
      </rPr>
      <t>Zrcadlová stěna</t>
    </r>
    <r>
      <rPr>
        <sz val="10"/>
        <color theme="1"/>
        <rFont val="Arial"/>
        <family val="2"/>
      </rPr>
      <t>, rozměr 40x12x195cm, provedení LTD bílá W80ST2 , ABS 2, zrcadlo + 2x odkládací polička</t>
    </r>
  </si>
  <si>
    <r>
      <rPr>
        <b/>
        <sz val="10"/>
        <color theme="1"/>
        <rFont val="Arial"/>
        <family val="2"/>
      </rPr>
      <t>Kancelářský stůl rohový s přístavnou 4zás.skříňkou</t>
    </r>
    <r>
      <rPr>
        <sz val="10"/>
        <color theme="1"/>
        <rFont val="Arial"/>
        <family val="2"/>
      </rPr>
      <t>, rozměr 240/60x240/75x75cm, provedení – LTD bílá W980ST2, stolová deska tl.25mm, ostatní tl.18mm, vše ABS 2, rozměr přístavné skříňky 60x60x75cm – 4zásuvková, zásuvky plnovýsuvné s tlumením, horní zásuvka zámek,stůl bočnice deskové, lub až k zemi,  rektifikace, průchodka</t>
    </r>
  </si>
  <si>
    <r>
      <rPr>
        <b/>
        <sz val="10"/>
        <color theme="1"/>
        <rFont val="Arial"/>
        <family val="2"/>
      </rPr>
      <t>Kancelářský stůl</t>
    </r>
    <r>
      <rPr>
        <sz val="10"/>
        <color theme="1"/>
        <rFont val="Arial"/>
        <family val="2"/>
      </rPr>
      <t>, rozměr 175x75x75cm, provedení – LTD bílá W980ST2, stolová deska tl.25mm, ostatní ABS 2, stůl bočnice deskové, lub v.40cm,  rektifikace, průchodka</t>
    </r>
  </si>
  <si>
    <r>
      <rPr>
        <b/>
        <sz val="10"/>
        <color theme="1"/>
        <rFont val="Arial"/>
        <family val="2"/>
      </rPr>
      <t>Kancelářský stůl</t>
    </r>
    <r>
      <rPr>
        <sz val="10"/>
        <color theme="1"/>
        <rFont val="Arial"/>
        <family val="2"/>
      </rPr>
      <t>, rozměr 120x70x75cm, provedení – LTD bílá W980ST2, stolová deska tl.25mm, ostatní ABS 2, stůl bočnice deskové, lub v.40cm,  rektifikace, průchodka</t>
    </r>
  </si>
  <si>
    <r>
      <rPr>
        <b/>
        <sz val="10"/>
        <color theme="1"/>
        <rFont val="Arial"/>
        <family val="2"/>
      </rPr>
      <t>Kancelářský stůl rohový</t>
    </r>
    <r>
      <rPr>
        <sz val="10"/>
        <color theme="1"/>
        <rFont val="Arial"/>
        <family val="2"/>
      </rPr>
      <t>, rozměr 170/70x120/40x75cm, provedení – LTD bílá W980ST2, stolová deska tl.25mm, ostatní tl.18mm, vše ABS 2, stůl bočnice deskové, lub v.40cm, noha kov šedá, rektifikace, průchodka, rohy zaoblené</t>
    </r>
  </si>
  <si>
    <r>
      <rPr>
        <b/>
        <sz val="10"/>
        <color theme="1"/>
        <rFont val="Arial"/>
        <family val="2"/>
      </rPr>
      <t>Stůl na PC</t>
    </r>
    <r>
      <rPr>
        <sz val="10"/>
        <color theme="1"/>
        <rFont val="Arial"/>
        <family val="2"/>
      </rPr>
      <t>, rozměr 90x60x75cm, provedení – LTD bílá W980ST2, stolová deska tl.25mm, ostatní LTD18mm,vše ABS 2, stůl bočnice deskové, lub v.40cm,  rektifikace, průchodka</t>
    </r>
  </si>
  <si>
    <r>
      <rPr>
        <b/>
        <sz val="10"/>
        <color theme="1"/>
        <rFont val="Arial"/>
        <family val="2"/>
      </rPr>
      <t>Stůl jednací</t>
    </r>
    <r>
      <rPr>
        <sz val="10"/>
        <color theme="1"/>
        <rFont val="Arial"/>
        <family val="2"/>
      </rPr>
      <t>, rozměr 440x100x75cm, provedení – LTD bílá W980ST2, stolová deska tl.25mm, ABS2, nohy centrální kovové šedé/stříbrné</t>
    </r>
  </si>
  <si>
    <r>
      <rPr>
        <b/>
        <sz val="10"/>
        <color theme="1"/>
        <rFont val="Arial"/>
        <family val="2"/>
      </rPr>
      <t>Stůl jídelní</t>
    </r>
    <r>
      <rPr>
        <sz val="10"/>
        <color theme="1"/>
        <rFont val="Arial"/>
        <family val="2"/>
      </rPr>
      <t>, rozměr 120x70x75cm, provedení – pracovní deska sv.šedá tl.38mm shodná s kuchyňkami, ABS 2,  podnož rámová kov šedá/stříbrná</t>
    </r>
  </si>
  <si>
    <r>
      <rPr>
        <b/>
        <sz val="10"/>
        <color theme="1"/>
        <rFont val="Arial"/>
        <family val="2"/>
      </rPr>
      <t>Stůl konferenční</t>
    </r>
    <r>
      <rPr>
        <sz val="10"/>
        <color theme="1"/>
        <rFont val="Arial"/>
        <family val="2"/>
      </rPr>
      <t>, rozměr 100x50x55cm, provedení – LTD bílá W980ST2, stolová deska tl.25mm, ostatní tl.18mm, ABS2,  s 1 policí</t>
    </r>
  </si>
  <si>
    <r>
      <rPr>
        <b/>
        <sz val="10"/>
        <color theme="1"/>
        <rFont val="Arial"/>
        <family val="2"/>
      </rPr>
      <t>Stůl návštěvní</t>
    </r>
    <r>
      <rPr>
        <sz val="10"/>
        <color theme="1"/>
        <rFont val="Arial"/>
        <family val="2"/>
      </rPr>
      <t>, rozměr průměr 80cm, v.75cm, provedení – LTD bílá W980ST2, stolová deska tl.25mm, ABS2, noha centrální kovová šedá/stříbrná</t>
    </r>
  </si>
  <si>
    <r>
      <rPr>
        <b/>
        <sz val="10"/>
        <color theme="1"/>
        <rFont val="Arial"/>
        <family val="2"/>
      </rPr>
      <t>Stůl návštěvní</t>
    </r>
    <r>
      <rPr>
        <sz val="10"/>
        <color theme="1"/>
        <rFont val="Arial"/>
        <family val="2"/>
      </rPr>
      <t>, rozměr průměr 60cm, v.75cm, provedení – LTD bílá W980ST2, stolová deska tl.25mm, ABS2, noha centrální kovová šedá/stříbrná</t>
    </r>
  </si>
  <si>
    <r>
      <rPr>
        <b/>
        <sz val="10"/>
        <color theme="1"/>
        <rFont val="Arial"/>
        <family val="2"/>
      </rPr>
      <t>Kontejner 4zásuvkový</t>
    </r>
    <r>
      <rPr>
        <sz val="10"/>
        <color theme="1"/>
        <rFont val="Arial"/>
        <family val="2"/>
      </rPr>
      <t>, rozměr 40x60x60cm, provedení – LTD bílá W980ST2, půda tl.25mm, ostatní tl.18mm, záda HDF bílá 3mm, na kolečkách,zásuvky plnovýsuvné celoplastové, opatřené StopControl, proti vypadnutí zásuvky, centrální zámek, čílka naložená ABS 2.</t>
    </r>
  </si>
  <si>
    <r>
      <rPr>
        <b/>
        <sz val="10"/>
        <color theme="1"/>
        <rFont val="Arial"/>
        <family val="2"/>
      </rPr>
      <t>Skříňka přístavná ke stolu roletová</t>
    </r>
    <r>
      <rPr>
        <sz val="10"/>
        <color theme="1"/>
        <rFont val="Arial"/>
        <family val="2"/>
      </rPr>
      <t>, rozměr 80x75x75cm, provedení – LTD bílá W980ST2, půda tl.25mm, ABS2, záda pevná pohledová, 1x police stavitelná, rektifikace, zámek</t>
    </r>
  </si>
  <si>
    <r>
      <rPr>
        <b/>
        <sz val="10"/>
        <color theme="1"/>
        <rFont val="Arial"/>
        <family val="2"/>
      </rPr>
      <t>Závěsná nika</t>
    </r>
    <r>
      <rPr>
        <sz val="10"/>
        <color theme="1"/>
        <rFont val="Arial"/>
        <family val="2"/>
      </rPr>
      <t>, rozměr 85x30x40cm, provedení – LTD bílá W980ST2, záda LTD, vše tl.18mm, přední hrana ABS 2</t>
    </r>
  </si>
  <si>
    <r>
      <rPr>
        <b/>
        <sz val="10"/>
        <color theme="1"/>
        <rFont val="Arial"/>
        <family val="2"/>
      </rPr>
      <t>Závěsná nika</t>
    </r>
    <r>
      <rPr>
        <sz val="10"/>
        <color theme="1"/>
        <rFont val="Arial"/>
        <family val="2"/>
      </rPr>
      <t>, rozměr 80x30x40cm, provedení – LTD bílá W980ST2, záda LTD, vše tl.18mm, přední hrana ABS 2</t>
    </r>
  </si>
  <si>
    <r>
      <rPr>
        <b/>
        <sz val="10"/>
        <color theme="1"/>
        <rFont val="Arial"/>
        <family val="2"/>
      </rPr>
      <t>Závěsný regál</t>
    </r>
    <r>
      <rPr>
        <sz val="10"/>
        <color theme="1"/>
        <rFont val="Arial"/>
        <family val="2"/>
      </rPr>
      <t>, rozměr 85x30x90cm, provedení – LTD bílá W980ST2, záda HDF 3mm, tl.18mm, přední hrana ABS 2, 2x police stavitelná</t>
    </r>
  </si>
  <si>
    <r>
      <rPr>
        <b/>
        <sz val="10"/>
        <color theme="1"/>
        <rFont val="Arial"/>
        <family val="2"/>
      </rPr>
      <t>Závěsný regál</t>
    </r>
    <r>
      <rPr>
        <sz val="10"/>
        <color theme="1"/>
        <rFont val="Arial"/>
        <family val="2"/>
      </rPr>
      <t>, rozměr 35x30x7cm, provedení – LTD bílá W980ST2, záda HDF 3mm, tl.18mm, přední hrana ABS 2, 1x police stavitelná</t>
    </r>
  </si>
  <si>
    <r>
      <rPr>
        <b/>
        <sz val="10"/>
        <color theme="1"/>
        <rFont val="Arial"/>
        <family val="2"/>
      </rPr>
      <t>Závěsná skříň 1dv.</t>
    </r>
    <r>
      <rPr>
        <sz val="10"/>
        <color theme="1"/>
        <rFont val="Arial"/>
        <family val="2"/>
      </rPr>
      <t>, rozměr 50x30x60cm, provedení LTD bílá W980ST2, tl.18mm, dveře naložené ABS2 zámek, 1x police stavitelná, záda HDF 3mm,úchytky kov</t>
    </r>
  </si>
  <si>
    <r>
      <rPr>
        <b/>
        <sz val="10"/>
        <color theme="1"/>
        <rFont val="Arial"/>
        <family val="2"/>
      </rPr>
      <t>Závěsná skříň 1dv.</t>
    </r>
    <r>
      <rPr>
        <sz val="10"/>
        <color theme="1"/>
        <rFont val="Arial"/>
        <family val="2"/>
      </rPr>
      <t>, rozměr 50x42x60cm, provedení LTD bílá W980ST2, tl.18mm, dveře naložené ABS2 zámek, 1x police stavitelná, záda HDF 3mm,úchytky kov</t>
    </r>
  </si>
  <si>
    <r>
      <rPr>
        <b/>
        <sz val="10"/>
        <color theme="1"/>
        <rFont val="Arial"/>
        <family val="2"/>
      </rPr>
      <t>Závěsná skříň 2dv.</t>
    </r>
    <r>
      <rPr>
        <sz val="10"/>
        <color theme="1"/>
        <rFont val="Arial"/>
        <family val="2"/>
      </rPr>
      <t>, rozměr 60x30x60cm, provedení LTD bílá W980ST2, tl.18mm, dveře naložené ABS2, 2x police stavitelná, záda HDF 3mm,úchytky kov</t>
    </r>
  </si>
  <si>
    <r>
      <rPr>
        <b/>
        <sz val="10"/>
        <color theme="1"/>
        <rFont val="Arial"/>
        <family val="2"/>
      </rPr>
      <t>Kuchyňská linka s dřezem, dl.190cm</t>
    </r>
    <r>
      <rPr>
        <sz val="10"/>
        <color theme="1"/>
        <rFont val="Arial"/>
        <family val="2"/>
      </rPr>
      <t>, provedení LTD bílá W980ST2, tl.18mm, pracovní deska sv.šedá tl.38mm. Dolní skříňky – v.90cm, vč.soklu 13cm a pracovní desky – složení skříněk – 1xš.80cm – 2dv.dřezová,1xš.40cm – 4zásuvková, 1xš.70cm – 2dv., horní skříňky v.60cm – složení skříněk - 1x š.80cm – 2dv., š.40cm – otevřená, 1xš.70cm – 2dv.. Dřez nerez s odkapem.</t>
    </r>
  </si>
  <si>
    <r>
      <rPr>
        <b/>
        <sz val="10"/>
        <color theme="1"/>
        <rFont val="Arial"/>
        <family val="2"/>
      </rPr>
      <t>Kuchyňská linka s dřezem, dl.160cm,</t>
    </r>
    <r>
      <rPr>
        <sz val="10"/>
        <color theme="1"/>
        <rFont val="Arial"/>
        <family val="2"/>
      </rPr>
      <t xml:space="preserve"> provedení LTD bílá W980ST2, tl.18mm, pracovní deska sv.šedá tl.38mm. Dolní skříňky – v.90cm, vč.soklu v.13cm a pracovní desky – složení skříněk – 1x š.40cm – 4zásuvková, 1x š.80cm – 2dv.dřezová, 1x š.40cm – 1dv., horní skříňky v.60cm – složení skříněk - 2x š.40cm – 1dv., 1x š.80cm – 2dv. Panty s tlumením , zásuvky plnovýsuvné s tlumením, bočnice kovové. Dřez nerez kulatý.</t>
    </r>
  </si>
  <si>
    <r>
      <rPr>
        <b/>
        <sz val="10"/>
        <color theme="1"/>
        <rFont val="Arial"/>
        <family val="2"/>
      </rPr>
      <t>Skříňka přístavná ke stolu kombi</t>
    </r>
    <r>
      <rPr>
        <sz val="10"/>
        <color theme="1"/>
        <rFont val="Arial"/>
        <family val="2"/>
      </rPr>
      <t>, rozměr 120x70x75cm, provedení – LTD bílá W980ST2, půda tl.25mm, ABS2, záda pevná pohledová, levá část – 1dv. skříň, s jednou stavitelnou policí-zámek, pravá část 4zásuvková, zásuvky plnovýsuvné s tlumením, bočnice kovové, rektifikace</t>
    </r>
  </si>
  <si>
    <r>
      <rPr>
        <b/>
        <sz val="10"/>
        <color theme="1"/>
        <rFont val="Arial"/>
        <family val="2"/>
      </rPr>
      <t>Kuchyňská linka s dřezem a prostorem pro vestavnou myčku, dl.220cm</t>
    </r>
    <r>
      <rPr>
        <sz val="10"/>
        <color theme="1"/>
        <rFont val="Arial"/>
        <family val="2"/>
      </rPr>
      <t>, provedení LTD bílá W980ST2, tl.18mm, pracovní deska sv.šedá tl.38mm. Dolní skříňky – v.90cm, vč.soklu 13cm a pracovní desky – složení skříněk – 1xš.80cm – 2dv.dřezová, 1xš.60cm (prostor na myčku) – 1dv.,1x š.80cm – 3zásuvková, horní skříňky v.60cm – složení skříněk - 2x š.80cm – 2dv.,1x š.60cm – otevřená. Dřez nerez s odkapem. Panty s tlumením, zásuvky plnovýsuvné s tlumením,bočnice kovové. Spotřebiče nejsou součástí nabídky.</t>
    </r>
  </si>
  <si>
    <r>
      <rPr>
        <b/>
        <sz val="10"/>
        <color theme="1"/>
        <rFont val="Arial"/>
        <family val="2"/>
      </rPr>
      <t>Kuchyňská linka s dřezem a prostorem pro vestavnou chladničku a mikrovlnnou troubu, dl.140cm</t>
    </r>
    <r>
      <rPr>
        <sz val="10"/>
        <color theme="1"/>
        <rFont val="Arial"/>
        <family val="2"/>
      </rPr>
      <t>, provedení LTD bílá W980ST2, tl.18mm, pracovní deska sv.šedá tl.38mm. Dolní skříňky – v.90cm, vč.soklu 13cm a pracovní desky – složení skříněk – 2x š.40cm – 1dv.+1xzásuvka, 1xš.60cm (prostor pro lednici) - 1dv., horní skříňky v.60cm – složení skříněk -2x š.40cm – 1dv.,1x š.60cm – pro vestavěnou mikrovlnnou troubu + klopna. Panty s tlumením, zásuvky plnovýsuvné s tlumením, bočnice kovové. Spotřebiče nejsou součástí nabídky.</t>
    </r>
  </si>
  <si>
    <r>
      <rPr>
        <b/>
        <sz val="10"/>
        <color theme="1"/>
        <rFont val="Arial"/>
        <family val="2"/>
      </rPr>
      <t>Kryt na volně stojící chladničku</t>
    </r>
    <r>
      <rPr>
        <sz val="10"/>
        <color theme="1"/>
        <rFont val="Arial"/>
        <family val="2"/>
      </rPr>
      <t>, rozměr 60x60x90cm, provedení LTD bílá W980ST2, tl.18mm, pracovní deska sv.šedá tl.38mm. Spotřebiče nejsou součástí nabídky.</t>
    </r>
  </si>
  <si>
    <r>
      <rPr>
        <b/>
        <sz val="10"/>
        <color theme="1"/>
        <rFont val="Arial"/>
        <family val="2"/>
      </rPr>
      <t>Komoda 4zásuvková</t>
    </r>
    <r>
      <rPr>
        <sz val="10"/>
        <color theme="1"/>
        <rFont val="Arial"/>
        <family val="2"/>
      </rPr>
      <t>, rozměr 80x72x75cm+sokl, provedení – LTD bílá W980ST2, půda tl.25mm, zásuvky plnovýsuvné s tlumením bočnice kovové, čílka naložená ABS 2, úchytky kov.</t>
    </r>
  </si>
  <si>
    <r>
      <rPr>
        <b/>
        <sz val="10"/>
        <color theme="1"/>
        <rFont val="Arial"/>
        <family val="2"/>
      </rPr>
      <t>Krycí police na kovovou rampu</t>
    </r>
    <r>
      <rPr>
        <sz val="10"/>
        <color theme="1"/>
        <rFont val="Arial"/>
        <family val="2"/>
      </rPr>
      <t>, rozměr dl.690x20x25cm, provedení – LTD bílá W980ST2, tl.18mm, ABS 2</t>
    </r>
  </si>
  <si>
    <r>
      <rPr>
        <b/>
        <sz val="10"/>
        <rFont val="Arial"/>
        <family val="2"/>
      </rPr>
      <t>Recepční pult</t>
    </r>
    <r>
      <rPr>
        <sz val="10"/>
        <rFont val="Arial"/>
        <family val="2"/>
      </rPr>
      <t>, rozměr 320x60x90cm + nástavba 328x30/60x115cm, provedení - LTD W980ST2, pracovní deska + horní deska pultu - pracovní deska tl.38mm bílá. Sokl v.13cm, spodní členění 4xskříňka 80cm - v horní části zásuvky plnovýsuvná s tlumením, bočníce kovové, pod ní 2kř. dvířka - panty s tlumením, vše zamykatelné. Barevná kombinace dle výběru zadavatele.</t>
    </r>
  </si>
  <si>
    <r>
      <rPr>
        <b/>
        <sz val="10"/>
        <rFont val="Arial"/>
        <family val="2"/>
      </rPr>
      <t>Regál</t>
    </r>
    <r>
      <rPr>
        <sz val="10"/>
        <rFont val="Arial"/>
        <family val="2"/>
      </rPr>
      <t>, rozměr 194x60x257cm, provedení - LTD bílá W980ST2, police tl.25mm, bočnice tl.18mm, vše ABS 2 , police stavitelné, pod spodní polici konzole na vynešení. Bez zad. Světlost pod spodní polici 190cm</t>
    </r>
  </si>
  <si>
    <r>
      <rPr>
        <b/>
        <sz val="10"/>
        <rFont val="Arial"/>
        <family val="2"/>
      </rPr>
      <t>Regál</t>
    </r>
    <r>
      <rPr>
        <sz val="10"/>
        <rFont val="Arial"/>
        <family val="2"/>
      </rPr>
      <t>, rozměr 194x60x257cm, provedení - LTD bílá W980ST2, police tl.25mm, bočnice tl.18mm, vše ABS 2 , police stavitelné, pod spodní polici konzole na vynešení. Bez zad. Světlost pod spodní polici 155cm</t>
    </r>
  </si>
  <si>
    <r>
      <rPr>
        <b/>
        <sz val="10"/>
        <rFont val="Arial"/>
        <family val="2"/>
      </rPr>
      <t>Regál</t>
    </r>
    <r>
      <rPr>
        <sz val="10"/>
        <rFont val="Arial"/>
        <family val="2"/>
      </rPr>
      <t>, rozměr 170x50x257cm, provedení- LTD bílá W980ST2, police tl.25mm, bočnice tl.18mm, vše ABS 2 , police stavitelné. Bez zad.</t>
    </r>
  </si>
  <si>
    <r>
      <rPr>
        <b/>
        <sz val="10"/>
        <rFont val="Arial"/>
        <family val="2"/>
      </rPr>
      <t>Regál</t>
    </r>
    <r>
      <rPr>
        <sz val="10"/>
        <rFont val="Arial"/>
        <family val="2"/>
      </rPr>
      <t>, rozměr 150x50x257cm, provedení- LTD bílá W980ST2, police tl.25mm, bočnice tl.18mm, vše ABS 2 , police stavitelné. Bez zad.</t>
    </r>
  </si>
  <si>
    <r>
      <rPr>
        <b/>
        <sz val="10"/>
        <rFont val="Arial"/>
        <family val="2"/>
      </rPr>
      <t>Regál s 9 úložnými prostory</t>
    </r>
    <r>
      <rPr>
        <sz val="10"/>
        <rFont val="Arial"/>
        <family val="2"/>
      </rPr>
      <t>, rozměr 157x60x245cm, provedení- LTD bílá W980ST2, police tl.25mm, bočnice tl.18mm, vše ABS 2 , police stavitelné. Bez zad.</t>
    </r>
  </si>
  <si>
    <r>
      <rPr>
        <b/>
        <sz val="10"/>
        <rFont val="Arial"/>
        <family val="2"/>
      </rPr>
      <t>Regál s 12 úložnými prostory</t>
    </r>
    <r>
      <rPr>
        <sz val="10"/>
        <rFont val="Arial"/>
        <family val="2"/>
      </rPr>
      <t>, rozměr 105x35x245cm, provedení- LTD bílá W980ST2, police tl.25mm, bočnice tl.18mm, vše ABS 2 , police stavitelné. Bez zad.</t>
    </r>
  </si>
  <si>
    <r>
      <rPr>
        <b/>
        <sz val="10"/>
        <rFont val="Arial"/>
        <family val="2"/>
      </rPr>
      <t>Regál</t>
    </r>
    <r>
      <rPr>
        <sz val="10"/>
        <rFont val="Arial"/>
        <family val="2"/>
      </rPr>
      <t>, rozměr 145x50x245cm, provedení - LTD bílá W980ST2, police tl.25mm, bočnice tl.18mm, vše ABS 2 , police stavitelné, pod spodní polici konzole na vynešení. Bez zad. Světlost pod spodní polici 120 cm.</t>
    </r>
  </si>
  <si>
    <r>
      <rPr>
        <b/>
        <sz val="10"/>
        <rFont val="Arial"/>
        <family val="2"/>
      </rPr>
      <t>Regál</t>
    </r>
    <r>
      <rPr>
        <sz val="10"/>
        <rFont val="Arial"/>
        <family val="2"/>
      </rPr>
      <t>, rozměr 195x45x245cm, provedení - LTD bílá W980ST2, police tl.25mm, bočnice tl.18mm, vše ABS 2 , police stavitelné, pod spodní polici konzole na vynešení. Bez zad. Světlost pod spodní polici 120 cm.</t>
    </r>
  </si>
  <si>
    <r>
      <rPr>
        <b/>
        <sz val="10"/>
        <color theme="1"/>
        <rFont val="Arial"/>
        <family val="2"/>
      </rPr>
      <t>Stůl návštěvní</t>
    </r>
    <r>
      <rPr>
        <sz val="10"/>
        <color theme="1"/>
        <rFont val="Arial"/>
        <family val="2"/>
      </rPr>
      <t>, rozměr průměr 60cm, v.75cm, provedení – LTD bříza 1733, stolová deska tl.25mm, ABS2, noha centrální kovová šedá/stříbrná</t>
    </r>
  </si>
  <si>
    <r>
      <rPr>
        <b/>
        <sz val="10"/>
        <rFont val="Arial"/>
        <family val="2"/>
      </rPr>
      <t>Stolová deska</t>
    </r>
    <r>
      <rPr>
        <sz val="10"/>
        <rFont val="Arial"/>
        <family val="2"/>
      </rPr>
      <t>, rozměr 130x70cm, tl.25mm, provedení - LTD bříza 1733, ABS2. Průchodka. Ke stávající podnoži.</t>
    </r>
  </si>
  <si>
    <r>
      <rPr>
        <b/>
        <sz val="10"/>
        <rFont val="Arial"/>
        <family val="2"/>
      </rPr>
      <t>Stůl pracovní</t>
    </r>
    <r>
      <rPr>
        <sz val="10"/>
        <rFont val="Arial"/>
        <family val="2"/>
      </rPr>
      <t>, rozměr 130x70x75cm, provedení - LTD bříza 1733, tl.25mm, ABS2, podnož kovová stříbrná/šedá s kabelovým kanálem.</t>
    </r>
  </si>
  <si>
    <r>
      <rPr>
        <b/>
        <sz val="10"/>
        <rFont val="Arial"/>
        <family val="2"/>
      </rPr>
      <t>Kontejner přístavný 5zásuvkový</t>
    </r>
    <r>
      <rPr>
        <sz val="10"/>
        <rFont val="Arial"/>
        <family val="2"/>
      </rPr>
      <t>, rozměr 40x70x75cm, provedení - LTD bříza 1733, půda tl.25mm, ABS 2 dokola, čílka naložená ABS 2, záda pohledová LTD, zásuvky plnovýsuvné celoplastové, opatřené StopControl, proti vypadnutí zásuvky, centrální zámek, rektifikace</t>
    </r>
  </si>
  <si>
    <r>
      <rPr>
        <b/>
        <sz val="10"/>
        <rFont val="Arial"/>
        <family val="2"/>
      </rPr>
      <t>Skříň s 15 úložnými boxy</t>
    </r>
    <r>
      <rPr>
        <sz val="10"/>
        <rFont val="Arial"/>
        <family val="2"/>
      </rPr>
      <t>, rozměr 105x44x190cm + nožky 11cm. Provedení - korpus - LTD bílá W980ST2 - 18mm - ABS0,5, dvířka naložená -kombinace LTD šedá 112 a LTD U337 růžová - ABS2. Záda HDF 3mm. Každý box vlastní zámek. Nožky kov stříbrné.</t>
    </r>
  </si>
  <si>
    <r>
      <rPr>
        <b/>
        <sz val="10"/>
        <rFont val="Arial"/>
        <family val="2"/>
      </rPr>
      <t>Skříň kombi 2dv., nika na chorobopisy, část otevřena s policí</t>
    </r>
    <r>
      <rPr>
        <sz val="10"/>
        <rFont val="Arial"/>
        <family val="2"/>
      </rPr>
      <t>, rozměr 100x44x195cm + sokl 5cm. Provedení - korpus - LTD šedá 112 - ABS0,5, dvířka naložená LTD U337 růžová - ABS2. Záda HDF 3mm. Úchytky kov.</t>
    </r>
  </si>
  <si>
    <r>
      <rPr>
        <b/>
        <sz val="10"/>
        <rFont val="Arial"/>
        <family val="2"/>
      </rPr>
      <t>Skříňka závěsná 2dv. s nikou</t>
    </r>
    <r>
      <rPr>
        <sz val="10"/>
        <rFont val="Arial"/>
        <family val="2"/>
      </rPr>
      <t>, rozměr 70x35x60cm. Provedení - korpus - LTD šedá 112 - ABS0,5, dvířka naložená LTD U337 růžová - ABS2. Nika světlost 20cm. Záda HDF 3mm. Úchytky kov.</t>
    </r>
  </si>
  <si>
    <r>
      <rPr>
        <b/>
        <sz val="10"/>
        <rFont val="Arial"/>
        <family val="2"/>
      </rPr>
      <t>Regál k trezoru</t>
    </r>
    <r>
      <rPr>
        <sz val="10"/>
        <rFont val="Arial"/>
        <family val="2"/>
      </rPr>
      <t>, rozměr 55x45x200cm, provedení - LTD šedá 112, 18mm, ABS 0,5, dolní část bez zad, světlá výška 90cm. Police stavitelné.</t>
    </r>
  </si>
  <si>
    <r>
      <rPr>
        <b/>
        <sz val="10"/>
        <rFont val="Arial"/>
        <family val="2"/>
      </rPr>
      <t>Police do výklenku</t>
    </r>
    <r>
      <rPr>
        <sz val="10"/>
        <rFont val="Arial"/>
        <family val="2"/>
      </rPr>
      <t>, rozměr 194x40cm, tl.25mm, provedení - LTD bílá W980ST2, ABS 2 , s konzolemi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</si>
</sst>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\ ###\ ###\ ##0.00;[Red]\-#\ ###\ ###\ ##0.00"/>
    <numFmt numFmtId="165" formatCode="#\ ###\ ###\ ##0;[Red]\-#\ ###\ ###\ ##0"/>
    <numFmt numFmtId="166" formatCode="#\ ##0.00;[Red]\-#\ ##0.00"/>
    <numFmt numFmtId="167" formatCode="[$-405]General"/>
  </numFmts>
  <fonts count="1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Calibri"/>
      <family val="2"/>
      <scheme val="minor"/>
    </font>
    <font>
      <b/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1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ck"/>
      <top style="thin"/>
      <bottom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ck"/>
      <right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/>
      <top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43" fontId="5" fillId="0" borderId="0" applyFont="0" applyFill="0" applyBorder="0" applyAlignment="0" applyProtection="0"/>
    <xf numFmtId="167" fontId="14" fillId="0" borderId="0">
      <alignment/>
      <protection/>
    </xf>
  </cellStyleXfs>
  <cellXfs count="102">
    <xf numFmtId="0" fontId="0" fillId="0" borderId="0" xfId="0"/>
    <xf numFmtId="0" fontId="3" fillId="0" borderId="0" xfId="0" applyFont="1"/>
    <xf numFmtId="164" fontId="0" fillId="0" borderId="1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5" fillId="0" borderId="0" xfId="20">
      <alignment/>
      <protection/>
    </xf>
    <xf numFmtId="0" fontId="6" fillId="0" borderId="2" xfId="20" applyFont="1" applyBorder="1" applyAlignment="1">
      <alignment horizontal="right"/>
      <protection/>
    </xf>
    <xf numFmtId="0" fontId="6" fillId="0" borderId="3" xfId="20" applyFont="1" applyBorder="1" applyAlignment="1">
      <alignment horizontal="right"/>
      <protection/>
    </xf>
    <xf numFmtId="0" fontId="6" fillId="0" borderId="0" xfId="20" applyFont="1" applyAlignment="1">
      <alignment wrapText="1"/>
      <protection/>
    </xf>
    <xf numFmtId="0" fontId="7" fillId="0" borderId="0" xfId="20" applyFont="1">
      <alignment/>
      <protection/>
    </xf>
    <xf numFmtId="0" fontId="6" fillId="0" borderId="0" xfId="20" applyFont="1" applyBorder="1" applyAlignment="1">
      <alignment horizontal="right"/>
      <protection/>
    </xf>
    <xf numFmtId="166" fontId="6" fillId="0" borderId="0" xfId="20" applyNumberFormat="1" applyFont="1" applyBorder="1" applyAlignment="1">
      <alignment horizontal="right"/>
      <protection/>
    </xf>
    <xf numFmtId="4" fontId="0" fillId="0" borderId="0" xfId="0" applyNumberFormat="1"/>
    <xf numFmtId="164" fontId="0" fillId="2" borderId="1" xfId="0" applyNumberFormat="1" applyFill="1" applyBorder="1" applyAlignment="1">
      <alignment horizontal="left" vertical="center"/>
    </xf>
    <xf numFmtId="165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left" vertical="center"/>
    </xf>
    <xf numFmtId="164" fontId="0" fillId="2" borderId="5" xfId="0" applyNumberForma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left" vertical="center"/>
    </xf>
    <xf numFmtId="165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64" fontId="0" fillId="2" borderId="8" xfId="0" applyNumberForma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/>
      <protection/>
    </xf>
    <xf numFmtId="0" fontId="7" fillId="0" borderId="10" xfId="20" applyFont="1" applyBorder="1" applyAlignment="1">
      <alignment horizontal="center"/>
      <protection/>
    </xf>
    <xf numFmtId="166" fontId="8" fillId="0" borderId="11" xfId="20" applyNumberFormat="1" applyFont="1" applyBorder="1" applyAlignment="1">
      <alignment horizontal="center"/>
      <protection/>
    </xf>
    <xf numFmtId="166" fontId="8" fillId="0" borderId="12" xfId="20" applyNumberFormat="1" applyFont="1" applyBorder="1" applyAlignment="1">
      <alignment horizontal="center"/>
      <protection/>
    </xf>
    <xf numFmtId="0" fontId="0" fillId="0" borderId="7" xfId="0" applyBorder="1"/>
    <xf numFmtId="0" fontId="0" fillId="0" borderId="13" xfId="0" applyBorder="1"/>
    <xf numFmtId="0" fontId="1" fillId="0" borderId="14" xfId="0" applyFont="1" applyBorder="1" applyAlignment="1">
      <alignment wrapText="1"/>
    </xf>
    <xf numFmtId="4" fontId="0" fillId="0" borderId="8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64" fontId="4" fillId="0" borderId="11" xfId="0" applyNumberFormat="1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left" vertical="center"/>
    </xf>
    <xf numFmtId="166" fontId="12" fillId="0" borderId="9" xfId="20" applyNumberFormat="1" applyFont="1" applyBorder="1" applyAlignment="1">
      <alignment horizontal="center"/>
      <protection/>
    </xf>
    <xf numFmtId="166" fontId="12" fillId="2" borderId="9" xfId="20" applyNumberFormat="1" applyFont="1" applyFill="1" applyBorder="1" applyAlignment="1">
      <alignment horizontal="center"/>
      <protection/>
    </xf>
    <xf numFmtId="166" fontId="12" fillId="0" borderId="10" xfId="20" applyNumberFormat="1" applyFont="1" applyBorder="1" applyAlignment="1">
      <alignment horizontal="center"/>
      <protection/>
    </xf>
    <xf numFmtId="166" fontId="12" fillId="2" borderId="10" xfId="20" applyNumberFormat="1" applyFont="1" applyFill="1" applyBorder="1" applyAlignment="1">
      <alignment horizontal="center"/>
      <protection/>
    </xf>
    <xf numFmtId="0" fontId="1" fillId="3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7" fillId="0" borderId="16" xfId="20" applyFont="1" applyBorder="1" applyAlignment="1">
      <alignment horizontal="center"/>
      <protection/>
    </xf>
    <xf numFmtId="0" fontId="7" fillId="0" borderId="3" xfId="20" applyFont="1" applyBorder="1" applyAlignment="1">
      <alignment horizontal="center"/>
      <protection/>
    </xf>
    <xf numFmtId="0" fontId="7" fillId="0" borderId="3" xfId="20" applyFont="1" applyBorder="1" applyAlignment="1">
      <alignment horizontal="center" wrapText="1"/>
      <protection/>
    </xf>
    <xf numFmtId="0" fontId="7" fillId="0" borderId="17" xfId="20" applyFont="1" applyBorder="1" applyAlignment="1">
      <alignment horizontal="center"/>
      <protection/>
    </xf>
    <xf numFmtId="166" fontId="12" fillId="0" borderId="16" xfId="20" applyNumberFormat="1" applyFont="1" applyBorder="1" applyAlignment="1">
      <alignment horizontal="center"/>
      <protection/>
    </xf>
    <xf numFmtId="166" fontId="12" fillId="2" borderId="16" xfId="20" applyNumberFormat="1" applyFont="1" applyFill="1" applyBorder="1" applyAlignment="1">
      <alignment horizontal="center"/>
      <protection/>
    </xf>
    <xf numFmtId="166" fontId="12" fillId="0" borderId="3" xfId="20" applyNumberFormat="1" applyFont="1" applyBorder="1" applyAlignment="1">
      <alignment horizontal="center"/>
      <protection/>
    </xf>
    <xf numFmtId="4" fontId="12" fillId="2" borderId="3" xfId="21" applyNumberFormat="1" applyFont="1" applyFill="1" applyBorder="1" applyAlignment="1">
      <alignment horizontal="center"/>
    </xf>
    <xf numFmtId="166" fontId="12" fillId="2" borderId="3" xfId="20" applyNumberFormat="1" applyFont="1" applyFill="1" applyBorder="1" applyAlignment="1">
      <alignment horizontal="center"/>
      <protection/>
    </xf>
    <xf numFmtId="4" fontId="12" fillId="2" borderId="9" xfId="21" applyNumberFormat="1" applyFont="1" applyFill="1" applyBorder="1" applyAlignment="1">
      <alignment horizontal="center"/>
    </xf>
    <xf numFmtId="4" fontId="12" fillId="2" borderId="10" xfId="21" applyNumberFormat="1" applyFont="1" applyFill="1" applyBorder="1" applyAlignment="1">
      <alignment horizontal="center"/>
    </xf>
    <xf numFmtId="166" fontId="12" fillId="0" borderId="17" xfId="20" applyNumberFormat="1" applyFont="1" applyBorder="1" applyAlignment="1">
      <alignment horizontal="center"/>
      <protection/>
    </xf>
    <xf numFmtId="166" fontId="12" fillId="2" borderId="17" xfId="20" applyNumberFormat="1" applyFont="1" applyFill="1" applyBorder="1" applyAlignment="1">
      <alignment horizontal="center"/>
      <protection/>
    </xf>
    <xf numFmtId="4" fontId="12" fillId="2" borderId="17" xfId="21" applyNumberFormat="1" applyFont="1" applyFill="1" applyBorder="1" applyAlignment="1">
      <alignment horizontal="center"/>
    </xf>
    <xf numFmtId="0" fontId="11" fillId="3" borderId="18" xfId="20" applyFont="1" applyFill="1" applyBorder="1" applyAlignment="1">
      <alignment horizontal="center" vertical="center"/>
      <protection/>
    </xf>
    <xf numFmtId="0" fontId="1" fillId="3" borderId="19" xfId="20" applyFont="1" applyFill="1" applyBorder="1" applyAlignment="1">
      <alignment horizontal="center" vertical="center"/>
      <protection/>
    </xf>
    <xf numFmtId="0" fontId="1" fillId="3" borderId="11" xfId="20" applyFont="1" applyFill="1" applyBorder="1" applyAlignment="1">
      <alignment horizontal="center" vertical="center" wrapText="1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1" fillId="3" borderId="20" xfId="20" applyFont="1" applyFill="1" applyBorder="1" applyAlignment="1">
      <alignment horizontal="center" vertical="center" wrapText="1"/>
      <protection/>
    </xf>
    <xf numFmtId="0" fontId="0" fillId="3" borderId="14" xfId="0" applyFill="1" applyBorder="1"/>
    <xf numFmtId="4" fontId="1" fillId="3" borderId="12" xfId="0" applyNumberFormat="1" applyFont="1" applyFill="1" applyBorder="1" applyAlignment="1">
      <alignment wrapText="1"/>
    </xf>
    <xf numFmtId="167" fontId="13" fillId="0" borderId="21" xfId="22" applyFont="1" applyBorder="1" applyAlignment="1">
      <alignment horizontal="left" vertical="center" wrapText="1"/>
      <protection/>
    </xf>
    <xf numFmtId="167" fontId="13" fillId="0" borderId="22" xfId="22" applyFont="1" applyBorder="1" applyAlignment="1">
      <alignment horizontal="left" vertical="center" wrapText="1"/>
      <protection/>
    </xf>
    <xf numFmtId="167" fontId="13" fillId="0" borderId="22" xfId="22" applyFont="1" applyFill="1" applyBorder="1" applyAlignment="1">
      <alignment horizontal="left" vertical="center" wrapText="1"/>
      <protection/>
    </xf>
    <xf numFmtId="167" fontId="13" fillId="0" borderId="23" xfId="22" applyFont="1" applyBorder="1" applyAlignment="1">
      <alignment horizontal="left" vertical="center" wrapText="1"/>
      <protection/>
    </xf>
    <xf numFmtId="167" fontId="13" fillId="0" borderId="24" xfId="22" applyFont="1" applyBorder="1" applyAlignment="1">
      <alignment horizontal="left" vertical="center" wrapText="1"/>
      <protection/>
    </xf>
    <xf numFmtId="165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center"/>
    </xf>
    <xf numFmtId="164" fontId="0" fillId="2" borderId="10" xfId="0" applyNumberFormat="1" applyFill="1" applyBorder="1" applyAlignment="1">
      <alignment horizontal="left" vertical="center"/>
    </xf>
    <xf numFmtId="164" fontId="0" fillId="2" borderId="15" xfId="0" applyNumberFormat="1" applyFill="1" applyBorder="1" applyAlignment="1">
      <alignment horizontal="left" vertical="center"/>
    </xf>
    <xf numFmtId="167" fontId="13" fillId="0" borderId="25" xfId="22" applyFont="1" applyBorder="1" applyAlignment="1">
      <alignment horizontal="left" vertical="center" wrapText="1"/>
      <protection/>
    </xf>
    <xf numFmtId="0" fontId="5" fillId="0" borderId="26" xfId="20" applyBorder="1">
      <alignment/>
      <protection/>
    </xf>
    <xf numFmtId="166" fontId="12" fillId="2" borderId="27" xfId="20" applyNumberFormat="1" applyFont="1" applyFill="1" applyBorder="1" applyAlignment="1">
      <alignment horizontal="center"/>
      <protection/>
    </xf>
    <xf numFmtId="0" fontId="5" fillId="0" borderId="28" xfId="20" applyBorder="1">
      <alignment/>
      <protection/>
    </xf>
    <xf numFmtId="166" fontId="12" fillId="2" borderId="29" xfId="20" applyNumberFormat="1" applyFont="1" applyFill="1" applyBorder="1" applyAlignment="1">
      <alignment horizontal="center"/>
      <protection/>
    </xf>
    <xf numFmtId="0" fontId="5" fillId="0" borderId="30" xfId="20" applyBorder="1">
      <alignment/>
      <protection/>
    </xf>
    <xf numFmtId="166" fontId="12" fillId="2" borderId="31" xfId="20" applyNumberFormat="1" applyFont="1" applyFill="1" applyBorder="1" applyAlignment="1">
      <alignment horizontal="center"/>
      <protection/>
    </xf>
    <xf numFmtId="0" fontId="5" fillId="0" borderId="13" xfId="20" applyBorder="1">
      <alignment/>
      <protection/>
    </xf>
    <xf numFmtId="166" fontId="12" fillId="2" borderId="15" xfId="20" applyNumberFormat="1" applyFont="1" applyFill="1" applyBorder="1" applyAlignment="1">
      <alignment horizontal="center"/>
      <protection/>
    </xf>
    <xf numFmtId="0" fontId="0" fillId="0" borderId="32" xfId="0" applyBorder="1"/>
    <xf numFmtId="0" fontId="5" fillId="0" borderId="33" xfId="20" applyBorder="1">
      <alignment/>
      <protection/>
    </xf>
    <xf numFmtId="166" fontId="12" fillId="2" borderId="34" xfId="20" applyNumberFormat="1" applyFont="1" applyFill="1" applyBorder="1" applyAlignment="1">
      <alignment horizont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36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/>
      <protection/>
    </xf>
    <xf numFmtId="0" fontId="10" fillId="0" borderId="2" xfId="20" applyFont="1" applyBorder="1" applyAlignment="1">
      <alignment horizontal="center"/>
      <protection/>
    </xf>
    <xf numFmtId="0" fontId="12" fillId="0" borderId="16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9" xfId="20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Relationship Id="rId10" Type="http://schemas.openxmlformats.org/officeDocument/2006/relationships/image" Target="../media/image20.png" /><Relationship Id="rId11" Type="http://schemas.openxmlformats.org/officeDocument/2006/relationships/image" Target="../media/image21.png" /><Relationship Id="rId12" Type="http://schemas.openxmlformats.org/officeDocument/2006/relationships/image" Target="../media/image22.png" /><Relationship Id="rId13" Type="http://schemas.openxmlformats.org/officeDocument/2006/relationships/image" Target="../media/image23.png" /><Relationship Id="rId14" Type="http://schemas.openxmlformats.org/officeDocument/2006/relationships/image" Target="../media/image24.png" /><Relationship Id="rId15" Type="http://schemas.openxmlformats.org/officeDocument/2006/relationships/image" Target="../media/image25.png" /><Relationship Id="rId16" Type="http://schemas.openxmlformats.org/officeDocument/2006/relationships/image" Target="../media/image26.png" /><Relationship Id="rId17" Type="http://schemas.openxmlformats.org/officeDocument/2006/relationships/image" Target="../media/image27.png" /><Relationship Id="rId18" Type="http://schemas.openxmlformats.org/officeDocument/2006/relationships/image" Target="../media/image28.png" /><Relationship Id="rId19" Type="http://schemas.openxmlformats.org/officeDocument/2006/relationships/image" Target="../media/image29.png" /><Relationship Id="rId20" Type="http://schemas.openxmlformats.org/officeDocument/2006/relationships/image" Target="../media/image30.png" /><Relationship Id="rId21" Type="http://schemas.openxmlformats.org/officeDocument/2006/relationships/image" Target="../media/image31.png" /><Relationship Id="rId22" Type="http://schemas.openxmlformats.org/officeDocument/2006/relationships/image" Target="../media/image32.png" /><Relationship Id="rId23" Type="http://schemas.openxmlformats.org/officeDocument/2006/relationships/image" Target="../media/image33.png" /><Relationship Id="rId24" Type="http://schemas.openxmlformats.org/officeDocument/2006/relationships/image" Target="../media/image34.png" /><Relationship Id="rId25" Type="http://schemas.openxmlformats.org/officeDocument/2006/relationships/image" Target="../media/image35.png" /><Relationship Id="rId26" Type="http://schemas.openxmlformats.org/officeDocument/2006/relationships/image" Target="../media/image36.png" /><Relationship Id="rId27" Type="http://schemas.openxmlformats.org/officeDocument/2006/relationships/image" Target="../media/image37.png" /><Relationship Id="rId28" Type="http://schemas.openxmlformats.org/officeDocument/2006/relationships/image" Target="../media/image38.png" /><Relationship Id="rId29" Type="http://schemas.openxmlformats.org/officeDocument/2006/relationships/image" Target="../media/image39.png" /><Relationship Id="rId30" Type="http://schemas.openxmlformats.org/officeDocument/2006/relationships/image" Target="../media/image40.png" /><Relationship Id="rId31" Type="http://schemas.openxmlformats.org/officeDocument/2006/relationships/image" Target="../media/image41.png" /><Relationship Id="rId32" Type="http://schemas.openxmlformats.org/officeDocument/2006/relationships/image" Target="../media/image42.png" /><Relationship Id="rId33" Type="http://schemas.openxmlformats.org/officeDocument/2006/relationships/image" Target="../media/image43.png" /><Relationship Id="rId34" Type="http://schemas.openxmlformats.org/officeDocument/2006/relationships/image" Target="../media/image44.png" /><Relationship Id="rId35" Type="http://schemas.openxmlformats.org/officeDocument/2006/relationships/image" Target="../media/image45.png" /><Relationship Id="rId36" Type="http://schemas.openxmlformats.org/officeDocument/2006/relationships/image" Target="../media/image46.png" /><Relationship Id="rId37" Type="http://schemas.openxmlformats.org/officeDocument/2006/relationships/image" Target="../media/image47.png" /><Relationship Id="rId38" Type="http://schemas.openxmlformats.org/officeDocument/2006/relationships/image" Target="../media/image48.png" /><Relationship Id="rId39" Type="http://schemas.openxmlformats.org/officeDocument/2006/relationships/image" Target="../media/image49.png" /><Relationship Id="rId40" Type="http://schemas.openxmlformats.org/officeDocument/2006/relationships/image" Target="../media/image50.png" /><Relationship Id="rId41" Type="http://schemas.openxmlformats.org/officeDocument/2006/relationships/image" Target="../media/image51.png" /><Relationship Id="rId42" Type="http://schemas.openxmlformats.org/officeDocument/2006/relationships/image" Target="../media/image52.png" /><Relationship Id="rId43" Type="http://schemas.openxmlformats.org/officeDocument/2006/relationships/image" Target="../media/image53.png" /><Relationship Id="rId44" Type="http://schemas.openxmlformats.org/officeDocument/2006/relationships/image" Target="../media/image54.png" /><Relationship Id="rId45" Type="http://schemas.openxmlformats.org/officeDocument/2006/relationships/image" Target="../media/image55.png" /><Relationship Id="rId46" Type="http://schemas.openxmlformats.org/officeDocument/2006/relationships/image" Target="../media/image56.png" /><Relationship Id="rId47" Type="http://schemas.openxmlformats.org/officeDocument/2006/relationships/image" Target="../media/image57.png" /><Relationship Id="rId48" Type="http://schemas.openxmlformats.org/officeDocument/2006/relationships/image" Target="../media/image58.png" /><Relationship Id="rId49" Type="http://schemas.openxmlformats.org/officeDocument/2006/relationships/image" Target="../media/image59.jpeg" /><Relationship Id="rId50" Type="http://schemas.openxmlformats.org/officeDocument/2006/relationships/image" Target="../media/image60.png" /><Relationship Id="rId51" Type="http://schemas.openxmlformats.org/officeDocument/2006/relationships/image" Target="../media/image61.png" /><Relationship Id="rId52" Type="http://schemas.openxmlformats.org/officeDocument/2006/relationships/image" Target="../media/image62.png" /><Relationship Id="rId53" Type="http://schemas.openxmlformats.org/officeDocument/2006/relationships/image" Target="../media/image63.png" /><Relationship Id="rId54" Type="http://schemas.openxmlformats.org/officeDocument/2006/relationships/image" Target="../media/image64.png" /><Relationship Id="rId55" Type="http://schemas.openxmlformats.org/officeDocument/2006/relationships/image" Target="../media/image6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3</xdr:row>
      <xdr:rowOff>95250</xdr:rowOff>
    </xdr:from>
    <xdr:to>
      <xdr:col>1</xdr:col>
      <xdr:colOff>923925</xdr:colOff>
      <xdr:row>3</xdr:row>
      <xdr:rowOff>1057275</xdr:rowOff>
    </xdr:to>
    <xdr:pic>
      <xdr:nvPicPr>
        <xdr:cNvPr id="64" name="Obrázek 6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" y="1009650"/>
          <a:ext cx="5143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409575</xdr:colOff>
      <xdr:row>4</xdr:row>
      <xdr:rowOff>76200</xdr:rowOff>
    </xdr:from>
    <xdr:to>
      <xdr:col>1</xdr:col>
      <xdr:colOff>923925</xdr:colOff>
      <xdr:row>4</xdr:row>
      <xdr:rowOff>1038225</xdr:rowOff>
    </xdr:to>
    <xdr:pic>
      <xdr:nvPicPr>
        <xdr:cNvPr id="65" name="Obrázek 6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" y="2057400"/>
          <a:ext cx="5143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5</xdr:row>
      <xdr:rowOff>104775</xdr:rowOff>
    </xdr:from>
    <xdr:to>
      <xdr:col>1</xdr:col>
      <xdr:colOff>942975</xdr:colOff>
      <xdr:row>5</xdr:row>
      <xdr:rowOff>962025</xdr:rowOff>
    </xdr:to>
    <xdr:pic>
      <xdr:nvPicPr>
        <xdr:cNvPr id="66" name="Obrázek 6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3152775"/>
          <a:ext cx="5429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6</xdr:row>
      <xdr:rowOff>76200</xdr:rowOff>
    </xdr:from>
    <xdr:to>
      <xdr:col>1</xdr:col>
      <xdr:colOff>847725</xdr:colOff>
      <xdr:row>6</xdr:row>
      <xdr:rowOff>1000125</xdr:rowOff>
    </xdr:to>
    <xdr:pic>
      <xdr:nvPicPr>
        <xdr:cNvPr id="67" name="Obrázek 6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" y="4191000"/>
          <a:ext cx="428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447675</xdr:colOff>
      <xdr:row>7</xdr:row>
      <xdr:rowOff>85725</xdr:rowOff>
    </xdr:from>
    <xdr:to>
      <xdr:col>1</xdr:col>
      <xdr:colOff>876300</xdr:colOff>
      <xdr:row>7</xdr:row>
      <xdr:rowOff>1009650</xdr:rowOff>
    </xdr:to>
    <xdr:pic>
      <xdr:nvPicPr>
        <xdr:cNvPr id="68" name="Obrázek 6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5267325"/>
          <a:ext cx="428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8</xdr:row>
      <xdr:rowOff>66675</xdr:rowOff>
    </xdr:from>
    <xdr:to>
      <xdr:col>1</xdr:col>
      <xdr:colOff>971550</xdr:colOff>
      <xdr:row>8</xdr:row>
      <xdr:rowOff>1009650</xdr:rowOff>
    </xdr:to>
    <xdr:pic>
      <xdr:nvPicPr>
        <xdr:cNvPr id="69" name="Obrázek 6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675" y="6315075"/>
          <a:ext cx="476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371475</xdr:colOff>
      <xdr:row>9</xdr:row>
      <xdr:rowOff>219075</xdr:rowOff>
    </xdr:from>
    <xdr:to>
      <xdr:col>1</xdr:col>
      <xdr:colOff>990600</xdr:colOff>
      <xdr:row>9</xdr:row>
      <xdr:rowOff>781050</xdr:rowOff>
    </xdr:to>
    <xdr:pic>
      <xdr:nvPicPr>
        <xdr:cNvPr id="70" name="Obrázek 6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7534275"/>
          <a:ext cx="619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10</xdr:row>
      <xdr:rowOff>200025</xdr:rowOff>
    </xdr:from>
    <xdr:to>
      <xdr:col>1</xdr:col>
      <xdr:colOff>990600</xdr:colOff>
      <xdr:row>10</xdr:row>
      <xdr:rowOff>819150</xdr:rowOff>
    </xdr:to>
    <xdr:pic>
      <xdr:nvPicPr>
        <xdr:cNvPr id="71" name="Obrázek 7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858202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390525</xdr:colOff>
      <xdr:row>11</xdr:row>
      <xdr:rowOff>209550</xdr:rowOff>
    </xdr:from>
    <xdr:to>
      <xdr:col>1</xdr:col>
      <xdr:colOff>1000125</xdr:colOff>
      <xdr:row>11</xdr:row>
      <xdr:rowOff>828675</xdr:rowOff>
    </xdr:to>
    <xdr:pic>
      <xdr:nvPicPr>
        <xdr:cNvPr id="72" name="Obrázek 7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9658350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12</xdr:row>
      <xdr:rowOff>219075</xdr:rowOff>
    </xdr:from>
    <xdr:to>
      <xdr:col>1</xdr:col>
      <xdr:colOff>981075</xdr:colOff>
      <xdr:row>12</xdr:row>
      <xdr:rowOff>1362075</xdr:rowOff>
    </xdr:to>
    <xdr:pic>
      <xdr:nvPicPr>
        <xdr:cNvPr id="73" name="Obrázek 7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10734675"/>
          <a:ext cx="581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428625</xdr:colOff>
      <xdr:row>13</xdr:row>
      <xdr:rowOff>238125</xdr:rowOff>
    </xdr:from>
    <xdr:to>
      <xdr:col>1</xdr:col>
      <xdr:colOff>971550</xdr:colOff>
      <xdr:row>13</xdr:row>
      <xdr:rowOff>1419225</xdr:rowOff>
    </xdr:to>
    <xdr:pic>
      <xdr:nvPicPr>
        <xdr:cNvPr id="74" name="Obrázek 73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12201525"/>
          <a:ext cx="5429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14</xdr:row>
      <xdr:rowOff>180975</xdr:rowOff>
    </xdr:from>
    <xdr:to>
      <xdr:col>1</xdr:col>
      <xdr:colOff>971550</xdr:colOff>
      <xdr:row>14</xdr:row>
      <xdr:rowOff>1371600</xdr:rowOff>
    </xdr:to>
    <xdr:pic>
      <xdr:nvPicPr>
        <xdr:cNvPr id="75" name="Obrázek 74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" y="13611225"/>
          <a:ext cx="514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15</xdr:row>
      <xdr:rowOff>257175</xdr:rowOff>
    </xdr:from>
    <xdr:to>
      <xdr:col>1</xdr:col>
      <xdr:colOff>876300</xdr:colOff>
      <xdr:row>15</xdr:row>
      <xdr:rowOff>1133475</xdr:rowOff>
    </xdr:to>
    <xdr:pic>
      <xdr:nvPicPr>
        <xdr:cNvPr id="76" name="Obrázek 75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9625" y="15268575"/>
          <a:ext cx="4000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447675</xdr:colOff>
      <xdr:row>16</xdr:row>
      <xdr:rowOff>238125</xdr:rowOff>
    </xdr:from>
    <xdr:to>
      <xdr:col>1</xdr:col>
      <xdr:colOff>1009650</xdr:colOff>
      <xdr:row>16</xdr:row>
      <xdr:rowOff>1171575</xdr:rowOff>
    </xdr:to>
    <xdr:pic>
      <xdr:nvPicPr>
        <xdr:cNvPr id="77" name="Obrázek 76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16630650"/>
          <a:ext cx="561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17</xdr:row>
      <xdr:rowOff>38100</xdr:rowOff>
    </xdr:from>
    <xdr:to>
      <xdr:col>1</xdr:col>
      <xdr:colOff>933450</xdr:colOff>
      <xdr:row>17</xdr:row>
      <xdr:rowOff>971550</xdr:rowOff>
    </xdr:to>
    <xdr:pic>
      <xdr:nvPicPr>
        <xdr:cNvPr id="78" name="Obrázek 77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0" y="17726025"/>
          <a:ext cx="352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18</xdr:row>
      <xdr:rowOff>352425</xdr:rowOff>
    </xdr:from>
    <xdr:to>
      <xdr:col>1</xdr:col>
      <xdr:colOff>1495425</xdr:colOff>
      <xdr:row>18</xdr:row>
      <xdr:rowOff>1047750</xdr:rowOff>
    </xdr:to>
    <xdr:pic>
      <xdr:nvPicPr>
        <xdr:cNvPr id="79" name="Obrázek 78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19221450"/>
          <a:ext cx="1390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19</xdr:row>
      <xdr:rowOff>295275</xdr:rowOff>
    </xdr:from>
    <xdr:to>
      <xdr:col>1</xdr:col>
      <xdr:colOff>1400175</xdr:colOff>
      <xdr:row>19</xdr:row>
      <xdr:rowOff>1162050</xdr:rowOff>
    </xdr:to>
    <xdr:pic>
      <xdr:nvPicPr>
        <xdr:cNvPr id="80" name="Obrázek 79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0364450"/>
          <a:ext cx="1209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20</xdr:row>
      <xdr:rowOff>361950</xdr:rowOff>
    </xdr:from>
    <xdr:to>
      <xdr:col>1</xdr:col>
      <xdr:colOff>1266825</xdr:colOff>
      <xdr:row>20</xdr:row>
      <xdr:rowOff>1200150</xdr:rowOff>
    </xdr:to>
    <xdr:pic>
      <xdr:nvPicPr>
        <xdr:cNvPr id="81" name="Obrázek 80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21764625"/>
          <a:ext cx="10001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21</xdr:row>
      <xdr:rowOff>409575</xdr:rowOff>
    </xdr:from>
    <xdr:to>
      <xdr:col>1</xdr:col>
      <xdr:colOff>1447800</xdr:colOff>
      <xdr:row>21</xdr:row>
      <xdr:rowOff>1123950</xdr:rowOff>
    </xdr:to>
    <xdr:pic>
      <xdr:nvPicPr>
        <xdr:cNvPr id="82" name="Obrázek 81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3202900"/>
          <a:ext cx="1257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22</xdr:row>
      <xdr:rowOff>238125</xdr:rowOff>
    </xdr:from>
    <xdr:to>
      <xdr:col>1</xdr:col>
      <xdr:colOff>1228725</xdr:colOff>
      <xdr:row>22</xdr:row>
      <xdr:rowOff>1085850</xdr:rowOff>
    </xdr:to>
    <xdr:pic>
      <xdr:nvPicPr>
        <xdr:cNvPr id="83" name="Obrázek 82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" y="24422100"/>
          <a:ext cx="97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352425</xdr:rowOff>
    </xdr:from>
    <xdr:to>
      <xdr:col>1</xdr:col>
      <xdr:colOff>1438275</xdr:colOff>
      <xdr:row>23</xdr:row>
      <xdr:rowOff>990600</xdr:rowOff>
    </xdr:to>
    <xdr:pic>
      <xdr:nvPicPr>
        <xdr:cNvPr id="84" name="Obrázek 83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25707975"/>
          <a:ext cx="14192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352425</xdr:colOff>
      <xdr:row>24</xdr:row>
      <xdr:rowOff>257175</xdr:rowOff>
    </xdr:from>
    <xdr:to>
      <xdr:col>1</xdr:col>
      <xdr:colOff>1257300</xdr:colOff>
      <xdr:row>24</xdr:row>
      <xdr:rowOff>1076325</xdr:rowOff>
    </xdr:to>
    <xdr:pic>
      <xdr:nvPicPr>
        <xdr:cNvPr id="85" name="Obrázek 84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26955750"/>
          <a:ext cx="90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25</xdr:row>
      <xdr:rowOff>295275</xdr:rowOff>
    </xdr:from>
    <xdr:to>
      <xdr:col>1</xdr:col>
      <xdr:colOff>1304925</xdr:colOff>
      <xdr:row>25</xdr:row>
      <xdr:rowOff>971550</xdr:rowOff>
    </xdr:to>
    <xdr:pic>
      <xdr:nvPicPr>
        <xdr:cNvPr id="86" name="Obrázek 85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28384500"/>
          <a:ext cx="9239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304800</xdr:rowOff>
    </xdr:from>
    <xdr:to>
      <xdr:col>1</xdr:col>
      <xdr:colOff>1171575</xdr:colOff>
      <xdr:row>26</xdr:row>
      <xdr:rowOff>1047750</xdr:rowOff>
    </xdr:to>
    <xdr:pic>
      <xdr:nvPicPr>
        <xdr:cNvPr id="87" name="Obrázek 86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29489400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323850</xdr:rowOff>
    </xdr:from>
    <xdr:to>
      <xdr:col>1</xdr:col>
      <xdr:colOff>1076325</xdr:colOff>
      <xdr:row>27</xdr:row>
      <xdr:rowOff>1057275</xdr:rowOff>
    </xdr:to>
    <xdr:pic>
      <xdr:nvPicPr>
        <xdr:cNvPr id="88" name="Obrázek 87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30708600"/>
          <a:ext cx="6381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28</xdr:row>
      <xdr:rowOff>76200</xdr:rowOff>
    </xdr:from>
    <xdr:to>
      <xdr:col>1</xdr:col>
      <xdr:colOff>1209675</xdr:colOff>
      <xdr:row>28</xdr:row>
      <xdr:rowOff>1209675</xdr:rowOff>
    </xdr:to>
    <xdr:pic>
      <xdr:nvPicPr>
        <xdr:cNvPr id="89" name="Obrázek 88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31661100"/>
          <a:ext cx="9429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29</xdr:row>
      <xdr:rowOff>257175</xdr:rowOff>
    </xdr:from>
    <xdr:to>
      <xdr:col>1</xdr:col>
      <xdr:colOff>1257300</xdr:colOff>
      <xdr:row>29</xdr:row>
      <xdr:rowOff>1066800</xdr:rowOff>
    </xdr:to>
    <xdr:pic>
      <xdr:nvPicPr>
        <xdr:cNvPr id="90" name="Obrázek 89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3442275"/>
          <a:ext cx="1066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30</xdr:row>
      <xdr:rowOff>371475</xdr:rowOff>
    </xdr:from>
    <xdr:to>
      <xdr:col>1</xdr:col>
      <xdr:colOff>1200150</xdr:colOff>
      <xdr:row>30</xdr:row>
      <xdr:rowOff>1057275</xdr:rowOff>
    </xdr:to>
    <xdr:pic>
      <xdr:nvPicPr>
        <xdr:cNvPr id="91" name="Obrázek 90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34947225"/>
          <a:ext cx="981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31</xdr:row>
      <xdr:rowOff>314325</xdr:rowOff>
    </xdr:from>
    <xdr:to>
      <xdr:col>1</xdr:col>
      <xdr:colOff>1209675</xdr:colOff>
      <xdr:row>31</xdr:row>
      <xdr:rowOff>1019175</xdr:rowOff>
    </xdr:to>
    <xdr:pic>
      <xdr:nvPicPr>
        <xdr:cNvPr id="92" name="Obrázek 91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36280725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323850</xdr:colOff>
      <xdr:row>32</xdr:row>
      <xdr:rowOff>323850</xdr:rowOff>
    </xdr:from>
    <xdr:to>
      <xdr:col>1</xdr:col>
      <xdr:colOff>1190625</xdr:colOff>
      <xdr:row>32</xdr:row>
      <xdr:rowOff>1028700</xdr:rowOff>
    </xdr:to>
    <xdr:pic>
      <xdr:nvPicPr>
        <xdr:cNvPr id="94" name="Obrázek 93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376809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33</xdr:row>
      <xdr:rowOff>238125</xdr:rowOff>
    </xdr:from>
    <xdr:to>
      <xdr:col>1</xdr:col>
      <xdr:colOff>1047750</xdr:colOff>
      <xdr:row>33</xdr:row>
      <xdr:rowOff>1133475</xdr:rowOff>
    </xdr:to>
    <xdr:pic>
      <xdr:nvPicPr>
        <xdr:cNvPr id="95" name="Obrázek 94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38814375"/>
          <a:ext cx="742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323850</xdr:colOff>
      <xdr:row>34</xdr:row>
      <xdr:rowOff>276225</xdr:rowOff>
    </xdr:from>
    <xdr:to>
      <xdr:col>1</xdr:col>
      <xdr:colOff>866775</xdr:colOff>
      <xdr:row>34</xdr:row>
      <xdr:rowOff>962025</xdr:rowOff>
    </xdr:to>
    <xdr:pic>
      <xdr:nvPicPr>
        <xdr:cNvPr id="96" name="Obrázek 95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40100250"/>
          <a:ext cx="542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35</xdr:row>
      <xdr:rowOff>295275</xdr:rowOff>
    </xdr:from>
    <xdr:to>
      <xdr:col>1</xdr:col>
      <xdr:colOff>1133475</xdr:colOff>
      <xdr:row>35</xdr:row>
      <xdr:rowOff>1095375</xdr:rowOff>
    </xdr:to>
    <xdr:pic>
      <xdr:nvPicPr>
        <xdr:cNvPr id="97" name="Obrázek 96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413289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36</xdr:row>
      <xdr:rowOff>228600</xdr:rowOff>
    </xdr:from>
    <xdr:to>
      <xdr:col>1</xdr:col>
      <xdr:colOff>1114425</xdr:colOff>
      <xdr:row>36</xdr:row>
      <xdr:rowOff>1028700</xdr:rowOff>
    </xdr:to>
    <xdr:pic>
      <xdr:nvPicPr>
        <xdr:cNvPr id="99" name="Obrázek 98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42462450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37</xdr:row>
      <xdr:rowOff>190500</xdr:rowOff>
    </xdr:from>
    <xdr:to>
      <xdr:col>1</xdr:col>
      <xdr:colOff>1057275</xdr:colOff>
      <xdr:row>37</xdr:row>
      <xdr:rowOff>923925</xdr:rowOff>
    </xdr:to>
    <xdr:pic>
      <xdr:nvPicPr>
        <xdr:cNvPr id="100" name="Obrázek 99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435292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38</xdr:row>
      <xdr:rowOff>161925</xdr:rowOff>
    </xdr:from>
    <xdr:to>
      <xdr:col>1</xdr:col>
      <xdr:colOff>1238250</xdr:colOff>
      <xdr:row>38</xdr:row>
      <xdr:rowOff>1343025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" y="44681775"/>
          <a:ext cx="9810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39</xdr:row>
      <xdr:rowOff>466725</xdr:rowOff>
    </xdr:from>
    <xdr:to>
      <xdr:col>1</xdr:col>
      <xdr:colOff>1247775</xdr:colOff>
      <xdr:row>39</xdr:row>
      <xdr:rowOff>1495425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6377225"/>
          <a:ext cx="10382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40</xdr:row>
      <xdr:rowOff>390525</xdr:rowOff>
    </xdr:from>
    <xdr:to>
      <xdr:col>1</xdr:col>
      <xdr:colOff>1285875</xdr:colOff>
      <xdr:row>40</xdr:row>
      <xdr:rowOff>1571625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48053625"/>
          <a:ext cx="1123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41</xdr:row>
      <xdr:rowOff>104775</xdr:rowOff>
    </xdr:from>
    <xdr:to>
      <xdr:col>1</xdr:col>
      <xdr:colOff>1209675</xdr:colOff>
      <xdr:row>41</xdr:row>
      <xdr:rowOff>1409700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9444275"/>
          <a:ext cx="9906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42</xdr:row>
      <xdr:rowOff>171450</xdr:rowOff>
    </xdr:from>
    <xdr:to>
      <xdr:col>1</xdr:col>
      <xdr:colOff>1171575</xdr:colOff>
      <xdr:row>42</xdr:row>
      <xdr:rowOff>1190625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51006375"/>
          <a:ext cx="838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43</xdr:row>
      <xdr:rowOff>219075</xdr:rowOff>
    </xdr:from>
    <xdr:to>
      <xdr:col>1</xdr:col>
      <xdr:colOff>1238250</xdr:colOff>
      <xdr:row>43</xdr:row>
      <xdr:rowOff>1133475</xdr:rowOff>
    </xdr:to>
    <xdr:pic>
      <xdr:nvPicPr>
        <xdr:cNvPr id="42" name="Obrázek 41"/>
        <xdr:cNvPicPr preferRelativeResize="1">
          <a:picLocks noChangeAspect="1"/>
        </xdr:cNvPicPr>
      </xdr:nvPicPr>
      <xdr:blipFill>
        <a:blip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52358925"/>
          <a:ext cx="1019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44</xdr:row>
      <xdr:rowOff>409575</xdr:rowOff>
    </xdr:from>
    <xdr:to>
      <xdr:col>1</xdr:col>
      <xdr:colOff>1400175</xdr:colOff>
      <xdr:row>44</xdr:row>
      <xdr:rowOff>771525</xdr:rowOff>
    </xdr:to>
    <xdr:pic>
      <xdr:nvPicPr>
        <xdr:cNvPr id="44" name="Obrázek 43"/>
        <xdr:cNvPicPr preferRelativeResize="1"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53940075"/>
          <a:ext cx="13144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45</xdr:row>
      <xdr:rowOff>371475</xdr:rowOff>
    </xdr:from>
    <xdr:to>
      <xdr:col>1</xdr:col>
      <xdr:colOff>1400175</xdr:colOff>
      <xdr:row>45</xdr:row>
      <xdr:rowOff>1704975</xdr:rowOff>
    </xdr:to>
    <xdr:pic>
      <xdr:nvPicPr>
        <xdr:cNvPr id="48" name="Obrázek 47"/>
        <xdr:cNvPicPr preferRelativeResize="1">
          <a:picLocks noChangeAspect="1"/>
        </xdr:cNvPicPr>
      </xdr:nvPicPr>
      <xdr:blipFill>
        <a:blip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55130700"/>
          <a:ext cx="13144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46</xdr:row>
      <xdr:rowOff>85725</xdr:rowOff>
    </xdr:from>
    <xdr:to>
      <xdr:col>1</xdr:col>
      <xdr:colOff>1162050</xdr:colOff>
      <xdr:row>46</xdr:row>
      <xdr:rowOff>1295400</xdr:rowOff>
    </xdr:to>
    <xdr:pic>
      <xdr:nvPicPr>
        <xdr:cNvPr id="49" name="Obrázek 48"/>
        <xdr:cNvPicPr preferRelativeResize="1">
          <a:picLocks noChangeAspect="1"/>
        </xdr:cNvPicPr>
      </xdr:nvPicPr>
      <xdr:blipFill>
        <a:blip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5680710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47</xdr:row>
      <xdr:rowOff>114300</xdr:rowOff>
    </xdr:from>
    <xdr:to>
      <xdr:col>1</xdr:col>
      <xdr:colOff>1104900</xdr:colOff>
      <xdr:row>47</xdr:row>
      <xdr:rowOff>1266825</xdr:rowOff>
    </xdr:to>
    <xdr:pic>
      <xdr:nvPicPr>
        <xdr:cNvPr id="50" name="Obrázek 49"/>
        <xdr:cNvPicPr preferRelativeResize="1">
          <a:picLocks noChangeAspect="1"/>
        </xdr:cNvPicPr>
      </xdr:nvPicPr>
      <xdr:blipFill>
        <a:blip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58226325"/>
          <a:ext cx="838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48</xdr:row>
      <xdr:rowOff>66675</xdr:rowOff>
    </xdr:from>
    <xdr:to>
      <xdr:col>1</xdr:col>
      <xdr:colOff>1162050</xdr:colOff>
      <xdr:row>48</xdr:row>
      <xdr:rowOff>1314450</xdr:rowOff>
    </xdr:to>
    <xdr:pic>
      <xdr:nvPicPr>
        <xdr:cNvPr id="51" name="Obrázek 50"/>
        <xdr:cNvPicPr preferRelativeResize="1">
          <a:picLocks noChangeAspect="1"/>
        </xdr:cNvPicPr>
      </xdr:nvPicPr>
      <xdr:blipFill>
        <a:blip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59569350"/>
          <a:ext cx="8191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49</xdr:row>
      <xdr:rowOff>114300</xdr:rowOff>
    </xdr:from>
    <xdr:to>
      <xdr:col>1</xdr:col>
      <xdr:colOff>1114425</xdr:colOff>
      <xdr:row>49</xdr:row>
      <xdr:rowOff>1219200</xdr:rowOff>
    </xdr:to>
    <xdr:pic>
      <xdr:nvPicPr>
        <xdr:cNvPr id="52" name="Obrázek 51"/>
        <xdr:cNvPicPr preferRelativeResize="1"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" y="61007625"/>
          <a:ext cx="6953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50</xdr:row>
      <xdr:rowOff>47625</xdr:rowOff>
    </xdr:from>
    <xdr:to>
      <xdr:col>1</xdr:col>
      <xdr:colOff>1123950</xdr:colOff>
      <xdr:row>50</xdr:row>
      <xdr:rowOff>1257300</xdr:rowOff>
    </xdr:to>
    <xdr:pic>
      <xdr:nvPicPr>
        <xdr:cNvPr id="53" name="Obrázek 52"/>
        <xdr:cNvPicPr preferRelativeResize="1">
          <a:picLocks noChangeAspect="1"/>
        </xdr:cNvPicPr>
      </xdr:nvPicPr>
      <xdr:blipFill>
        <a:blip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62360175"/>
          <a:ext cx="8191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428625</xdr:colOff>
      <xdr:row>51</xdr:row>
      <xdr:rowOff>133350</xdr:rowOff>
    </xdr:from>
    <xdr:to>
      <xdr:col>1</xdr:col>
      <xdr:colOff>1009650</xdr:colOff>
      <xdr:row>51</xdr:row>
      <xdr:rowOff>1238250</xdr:rowOff>
    </xdr:to>
    <xdr:pic>
      <xdr:nvPicPr>
        <xdr:cNvPr id="54" name="Obrázek 53"/>
        <xdr:cNvPicPr preferRelativeResize="1">
          <a:picLocks noChangeAspect="1"/>
        </xdr:cNvPicPr>
      </xdr:nvPicPr>
      <xdr:blipFill>
        <a:blip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63836550"/>
          <a:ext cx="5810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409575</xdr:colOff>
      <xdr:row>52</xdr:row>
      <xdr:rowOff>114300</xdr:rowOff>
    </xdr:from>
    <xdr:to>
      <xdr:col>1</xdr:col>
      <xdr:colOff>1123950</xdr:colOff>
      <xdr:row>52</xdr:row>
      <xdr:rowOff>1209675</xdr:rowOff>
    </xdr:to>
    <xdr:pic>
      <xdr:nvPicPr>
        <xdr:cNvPr id="56" name="Obrázek 55"/>
        <xdr:cNvPicPr preferRelativeResize="1">
          <a:picLocks noChangeAspect="1"/>
        </xdr:cNvPicPr>
      </xdr:nvPicPr>
      <xdr:blipFill>
        <a:blip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" y="65208150"/>
          <a:ext cx="714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323850</xdr:colOff>
      <xdr:row>53</xdr:row>
      <xdr:rowOff>47625</xdr:rowOff>
    </xdr:from>
    <xdr:to>
      <xdr:col>1</xdr:col>
      <xdr:colOff>1247775</xdr:colOff>
      <xdr:row>53</xdr:row>
      <xdr:rowOff>1276350</xdr:rowOff>
    </xdr:to>
    <xdr:pic>
      <xdr:nvPicPr>
        <xdr:cNvPr id="57" name="Obrázek 56"/>
        <xdr:cNvPicPr preferRelativeResize="1">
          <a:picLocks noChangeAspect="1"/>
        </xdr:cNvPicPr>
      </xdr:nvPicPr>
      <xdr:blipFill>
        <a:blip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66532125"/>
          <a:ext cx="9239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54</xdr:row>
      <xdr:rowOff>390525</xdr:rowOff>
    </xdr:from>
    <xdr:to>
      <xdr:col>1</xdr:col>
      <xdr:colOff>1181100</xdr:colOff>
      <xdr:row>54</xdr:row>
      <xdr:rowOff>1000125</xdr:rowOff>
    </xdr:to>
    <xdr:pic>
      <xdr:nvPicPr>
        <xdr:cNvPr id="106" name="Obrázek 105"/>
        <xdr:cNvPicPr preferRelativeResize="1">
          <a:picLocks noChangeAspect="1"/>
        </xdr:cNvPicPr>
      </xdr:nvPicPr>
      <xdr:blipFill>
        <a:blip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68265675"/>
          <a:ext cx="914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55</xdr:row>
      <xdr:rowOff>552450</xdr:rowOff>
    </xdr:from>
    <xdr:to>
      <xdr:col>1</xdr:col>
      <xdr:colOff>1390650</xdr:colOff>
      <xdr:row>55</xdr:row>
      <xdr:rowOff>1028700</xdr:rowOff>
    </xdr:to>
    <xdr:pic>
      <xdr:nvPicPr>
        <xdr:cNvPr id="107" name="Obrázek 106"/>
        <xdr:cNvPicPr preferRelativeResize="1">
          <a:picLocks noChangeAspect="1"/>
        </xdr:cNvPicPr>
      </xdr:nvPicPr>
      <xdr:blipFill>
        <a:blip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69818250"/>
          <a:ext cx="1304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56</xdr:row>
      <xdr:rowOff>142875</xdr:rowOff>
    </xdr:from>
    <xdr:to>
      <xdr:col>1</xdr:col>
      <xdr:colOff>1104900</xdr:colOff>
      <xdr:row>56</xdr:row>
      <xdr:rowOff>1104900</xdr:rowOff>
    </xdr:to>
    <xdr:pic>
      <xdr:nvPicPr>
        <xdr:cNvPr id="108" name="Obrázek 107"/>
        <xdr:cNvPicPr preferRelativeResize="1">
          <a:picLocks noChangeAspect="1"/>
        </xdr:cNvPicPr>
      </xdr:nvPicPr>
      <xdr:blipFill>
        <a:blip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70799325"/>
          <a:ext cx="838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57</xdr:row>
      <xdr:rowOff>295275</xdr:rowOff>
    </xdr:from>
    <xdr:to>
      <xdr:col>1</xdr:col>
      <xdr:colOff>962025</xdr:colOff>
      <xdr:row>57</xdr:row>
      <xdr:rowOff>1143000</xdr:rowOff>
    </xdr:to>
    <xdr:pic>
      <xdr:nvPicPr>
        <xdr:cNvPr id="109" name="Obrázek 108"/>
        <xdr:cNvPicPr preferRelativeResize="1">
          <a:picLocks noChangeAspect="1"/>
        </xdr:cNvPicPr>
      </xdr:nvPicPr>
      <xdr:blipFill>
        <a:blip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72342375"/>
          <a:ext cx="619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58</xdr:row>
      <xdr:rowOff>209550</xdr:rowOff>
    </xdr:from>
    <xdr:to>
      <xdr:col>1</xdr:col>
      <xdr:colOff>1009650</xdr:colOff>
      <xdr:row>58</xdr:row>
      <xdr:rowOff>1228725</xdr:rowOff>
    </xdr:to>
    <xdr:pic>
      <xdr:nvPicPr>
        <xdr:cNvPr id="110" name="Obrázek 109"/>
        <xdr:cNvPicPr preferRelativeResize="1">
          <a:picLocks noChangeAspect="1"/>
        </xdr:cNvPicPr>
      </xdr:nvPicPr>
      <xdr:blipFill>
        <a:blip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73647300"/>
          <a:ext cx="6286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371475</xdr:colOff>
      <xdr:row>59</xdr:row>
      <xdr:rowOff>161925</xdr:rowOff>
    </xdr:from>
    <xdr:to>
      <xdr:col>1</xdr:col>
      <xdr:colOff>990600</xdr:colOff>
      <xdr:row>59</xdr:row>
      <xdr:rowOff>1257300</xdr:rowOff>
    </xdr:to>
    <xdr:pic>
      <xdr:nvPicPr>
        <xdr:cNvPr id="111" name="Obrázek 110"/>
        <xdr:cNvPicPr preferRelativeResize="1">
          <a:picLocks noChangeAspect="1"/>
        </xdr:cNvPicPr>
      </xdr:nvPicPr>
      <xdr:blipFill>
        <a:blip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74990325"/>
          <a:ext cx="6191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60</xdr:row>
      <xdr:rowOff>428625</xdr:rowOff>
    </xdr:from>
    <xdr:to>
      <xdr:col>1</xdr:col>
      <xdr:colOff>1047750</xdr:colOff>
      <xdr:row>60</xdr:row>
      <xdr:rowOff>1038225</xdr:rowOff>
    </xdr:to>
    <xdr:pic>
      <xdr:nvPicPr>
        <xdr:cNvPr id="112" name="Obrázek 111"/>
        <xdr:cNvPicPr preferRelativeResize="1">
          <a:picLocks noChangeAspect="1"/>
        </xdr:cNvPicPr>
      </xdr:nvPicPr>
      <xdr:blipFill>
        <a:blip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76647675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61</xdr:row>
      <xdr:rowOff>219075</xdr:rowOff>
    </xdr:from>
    <xdr:to>
      <xdr:col>1</xdr:col>
      <xdr:colOff>952500</xdr:colOff>
      <xdr:row>61</xdr:row>
      <xdr:rowOff>1104900</xdr:rowOff>
    </xdr:to>
    <xdr:pic>
      <xdr:nvPicPr>
        <xdr:cNvPr id="113" name="Obrázek 112"/>
        <xdr:cNvPicPr preferRelativeResize="1">
          <a:picLocks noChangeAspect="1"/>
        </xdr:cNvPicPr>
      </xdr:nvPicPr>
      <xdr:blipFill>
        <a:blip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" y="77828775"/>
          <a:ext cx="400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62</xdr:row>
      <xdr:rowOff>523875</xdr:rowOff>
    </xdr:from>
    <xdr:to>
      <xdr:col>1</xdr:col>
      <xdr:colOff>1390650</xdr:colOff>
      <xdr:row>62</xdr:row>
      <xdr:rowOff>952500</xdr:rowOff>
    </xdr:to>
    <xdr:pic>
      <xdr:nvPicPr>
        <xdr:cNvPr id="114" name="Obrázek 113"/>
        <xdr:cNvPicPr preferRelativeResize="1">
          <a:picLocks noChangeAspect="1"/>
        </xdr:cNvPicPr>
      </xdr:nvPicPr>
      <xdr:blipFill>
        <a:blip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79524225"/>
          <a:ext cx="1228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5</xdr:row>
      <xdr:rowOff>19050</xdr:rowOff>
    </xdr:from>
    <xdr:to>
      <xdr:col>0</xdr:col>
      <xdr:colOff>1466850</xdr:colOff>
      <xdr:row>7</xdr:row>
      <xdr:rowOff>352425</xdr:rowOff>
    </xdr:to>
    <xdr:pic>
      <xdr:nvPicPr>
        <xdr:cNvPr id="5" name="Obrázek 4" descr="Plastové jídelní židle MIA Chro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2209800"/>
          <a:ext cx="12287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14</xdr:row>
      <xdr:rowOff>161925</xdr:rowOff>
    </xdr:from>
    <xdr:to>
      <xdr:col>0</xdr:col>
      <xdr:colOff>1409700</xdr:colOff>
      <xdr:row>16</xdr:row>
      <xdr:rowOff>342900</xdr:rowOff>
    </xdr:to>
    <xdr:pic>
      <xdr:nvPicPr>
        <xdr:cNvPr id="9" name="Obrázek 8" descr="KELLY JEDNOSEDÁ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638175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2</xdr:row>
      <xdr:rowOff>76200</xdr:rowOff>
    </xdr:from>
    <xdr:to>
      <xdr:col>0</xdr:col>
      <xdr:colOff>1504950</xdr:colOff>
      <xdr:row>4</xdr:row>
      <xdr:rowOff>419100</xdr:rowOff>
    </xdr:to>
    <xdr:pic>
      <xdr:nvPicPr>
        <xdr:cNvPr id="12" name="Obrázek 11" descr="https://www.albacr.eu/cs/5381-thickbox_default/kent-exclusive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923925"/>
          <a:ext cx="1238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409575</xdr:colOff>
      <xdr:row>8</xdr:row>
      <xdr:rowOff>152400</xdr:rowOff>
    </xdr:from>
    <xdr:to>
      <xdr:col>0</xdr:col>
      <xdr:colOff>1447800</xdr:colOff>
      <xdr:row>10</xdr:row>
      <xdr:rowOff>295275</xdr:rowOff>
    </xdr:to>
    <xdr:pic>
      <xdr:nvPicPr>
        <xdr:cNvPr id="13" name="Obrázek 12" descr="LILLY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3686175"/>
          <a:ext cx="10382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11</xdr:row>
      <xdr:rowOff>180975</xdr:rowOff>
    </xdr:from>
    <xdr:to>
      <xdr:col>0</xdr:col>
      <xdr:colOff>1466850</xdr:colOff>
      <xdr:row>13</xdr:row>
      <xdr:rowOff>314325</xdr:rowOff>
    </xdr:to>
    <xdr:pic>
      <xdr:nvPicPr>
        <xdr:cNvPr id="16" name="Obrázek 15" descr="LILLY CELOČALOUNĚNÁ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5057775"/>
          <a:ext cx="10287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26</xdr:row>
      <xdr:rowOff>19050</xdr:rowOff>
    </xdr:from>
    <xdr:to>
      <xdr:col>0</xdr:col>
      <xdr:colOff>1552575</xdr:colOff>
      <xdr:row>28</xdr:row>
      <xdr:rowOff>466725</xdr:rowOff>
    </xdr:to>
    <xdr:pic>
      <xdr:nvPicPr>
        <xdr:cNvPr id="17" name="Obrázek 16" descr="malá rohová sedací souprava Kelly v koženém potahu s rozkládáním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1649075"/>
          <a:ext cx="1343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390525</xdr:colOff>
      <xdr:row>29</xdr:row>
      <xdr:rowOff>171450</xdr:rowOff>
    </xdr:from>
    <xdr:to>
      <xdr:col>0</xdr:col>
      <xdr:colOff>1362075</xdr:colOff>
      <xdr:row>31</xdr:row>
      <xdr:rowOff>190500</xdr:rowOff>
    </xdr:to>
    <xdr:pic>
      <xdr:nvPicPr>
        <xdr:cNvPr id="18" name="Obrázek 17" descr="https://www.pfnabytek.cz/wp-content/uploads/2020/03/donna-kreslo.jpg.cs_.3828.120814.123341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3211175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219075</xdr:rowOff>
    </xdr:from>
    <xdr:to>
      <xdr:col>0</xdr:col>
      <xdr:colOff>1666875</xdr:colOff>
      <xdr:row>22</xdr:row>
      <xdr:rowOff>276225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9124950"/>
          <a:ext cx="15525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17</xdr:row>
      <xdr:rowOff>19050</xdr:rowOff>
    </xdr:from>
    <xdr:to>
      <xdr:col>0</xdr:col>
      <xdr:colOff>1533525</xdr:colOff>
      <xdr:row>19</xdr:row>
      <xdr:rowOff>390525</xdr:rowOff>
    </xdr:to>
    <xdr:pic>
      <xdr:nvPicPr>
        <xdr:cNvPr id="20" name="Obrázek 19" descr="Velká rozkládací pohovka ETNA Šedá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7581900"/>
          <a:ext cx="12668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323850</xdr:colOff>
      <xdr:row>23</xdr:row>
      <xdr:rowOff>161925</xdr:rowOff>
    </xdr:from>
    <xdr:to>
      <xdr:col>0</xdr:col>
      <xdr:colOff>1371600</xdr:colOff>
      <xdr:row>25</xdr:row>
      <xdr:rowOff>266700</xdr:rowOff>
    </xdr:to>
    <xdr:pic>
      <xdr:nvPicPr>
        <xdr:cNvPr id="21" name="Obrázek 20" descr="KUBO - Sedací vaky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10410825"/>
          <a:ext cx="1047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tabSelected="1" workbookViewId="0" topLeftCell="A1">
      <selection activeCell="B8" sqref="B8"/>
    </sheetView>
  </sheetViews>
  <sheetFormatPr defaultColWidth="9.140625" defaultRowHeight="12.75"/>
  <cols>
    <col min="1" max="1" width="23.00390625" style="0" bestFit="1" customWidth="1"/>
    <col min="2" max="2" width="15.28125" style="11" customWidth="1"/>
  </cols>
  <sheetData>
    <row r="1" ht="13.5" thickBot="1"/>
    <row r="2" spans="1:2" ht="27" thickBot="1" thickTop="1">
      <c r="A2" s="65"/>
      <c r="B2" s="66" t="s">
        <v>12</v>
      </c>
    </row>
    <row r="3" spans="1:2" ht="13.5" thickTop="1">
      <c r="A3" s="29" t="s">
        <v>18</v>
      </c>
      <c r="B3" s="32">
        <f>Nábytek!$H$64</f>
        <v>0</v>
      </c>
    </row>
    <row r="4" spans="1:2" ht="13.5" thickBot="1">
      <c r="A4" s="30" t="s">
        <v>19</v>
      </c>
      <c r="B4" s="33">
        <f>+'Sedací nábytek '!G33</f>
        <v>0</v>
      </c>
    </row>
    <row r="5" spans="1:2" ht="27" thickBot="1" thickTop="1">
      <c r="A5" s="31" t="s">
        <v>13</v>
      </c>
      <c r="B5" s="34">
        <f>SUM(B3:B4)</f>
        <v>0</v>
      </c>
    </row>
    <row r="6" ht="13.5" thickTop="1"/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Layout" workbookViewId="0" topLeftCell="A1">
      <selection activeCell="C63" sqref="C63"/>
    </sheetView>
  </sheetViews>
  <sheetFormatPr defaultColWidth="9.140625" defaultRowHeight="12.75"/>
  <cols>
    <col min="1" max="1" width="5.00390625" style="0" customWidth="1"/>
    <col min="2" max="2" width="22.421875" style="0" customWidth="1"/>
    <col min="3" max="3" width="15.8515625" style="0" customWidth="1"/>
    <col min="4" max="4" width="66.8515625" style="0" customWidth="1"/>
    <col min="5" max="5" width="11.421875" style="0" customWidth="1"/>
    <col min="6" max="7" width="12.421875" style="0" customWidth="1"/>
    <col min="8" max="9" width="13.28125" style="0" customWidth="1"/>
  </cols>
  <sheetData>
    <row r="1" ht="28.5">
      <c r="C1" s="1" t="s">
        <v>20</v>
      </c>
    </row>
    <row r="2" ht="13.5" thickBot="1"/>
    <row r="3" spans="1:9" ht="30" customHeight="1" thickBot="1" thickTop="1">
      <c r="A3" s="41"/>
      <c r="B3" s="42" t="s">
        <v>5</v>
      </c>
      <c r="C3" s="42" t="s">
        <v>0</v>
      </c>
      <c r="D3" s="43" t="s">
        <v>1</v>
      </c>
      <c r="E3" s="43" t="s">
        <v>2</v>
      </c>
      <c r="F3" s="44" t="s">
        <v>3</v>
      </c>
      <c r="G3" s="44" t="s">
        <v>6</v>
      </c>
      <c r="H3" s="44" t="s">
        <v>4</v>
      </c>
      <c r="I3" s="45" t="s">
        <v>7</v>
      </c>
    </row>
    <row r="4" spans="1:9" ht="84" customHeight="1" thickTop="1">
      <c r="A4" s="13">
        <v>1</v>
      </c>
      <c r="B4" s="14"/>
      <c r="C4" s="15" t="s">
        <v>21</v>
      </c>
      <c r="D4" s="67" t="s">
        <v>100</v>
      </c>
      <c r="E4" s="16">
        <v>6</v>
      </c>
      <c r="F4" s="17">
        <v>0</v>
      </c>
      <c r="G4" s="17">
        <f>+F4*1.21</f>
        <v>0</v>
      </c>
      <c r="H4" s="17">
        <f>F4*E4</f>
        <v>0</v>
      </c>
      <c r="I4" s="18">
        <f>+H4*1.21</f>
        <v>0</v>
      </c>
    </row>
    <row r="5" spans="1:9" ht="84" customHeight="1">
      <c r="A5" s="19">
        <v>2</v>
      </c>
      <c r="B5" s="20"/>
      <c r="C5" s="21" t="s">
        <v>22</v>
      </c>
      <c r="D5" s="68" t="s">
        <v>101</v>
      </c>
      <c r="E5" s="2">
        <v>1</v>
      </c>
      <c r="F5" s="12">
        <v>0</v>
      </c>
      <c r="G5" s="12">
        <f aca="true" t="shared" si="0" ref="G5:G28">+F5*1.21</f>
        <v>0</v>
      </c>
      <c r="H5" s="12">
        <f aca="true" t="shared" si="1" ref="H5:H28">F5*E5</f>
        <v>0</v>
      </c>
      <c r="I5" s="23">
        <f aca="true" t="shared" si="2" ref="I5:I28">+H5*1.21</f>
        <v>0</v>
      </c>
    </row>
    <row r="6" spans="1:9" ht="84" customHeight="1">
      <c r="A6" s="19">
        <v>3</v>
      </c>
      <c r="B6" s="20"/>
      <c r="C6" s="21" t="s">
        <v>23</v>
      </c>
      <c r="D6" s="67" t="s">
        <v>102</v>
      </c>
      <c r="E6" s="2">
        <v>1</v>
      </c>
      <c r="F6" s="12">
        <v>0</v>
      </c>
      <c r="G6" s="12">
        <f t="shared" si="0"/>
        <v>0</v>
      </c>
      <c r="H6" s="12">
        <f t="shared" si="1"/>
        <v>0</v>
      </c>
      <c r="I6" s="23">
        <f t="shared" si="2"/>
        <v>0</v>
      </c>
    </row>
    <row r="7" spans="1:9" ht="84" customHeight="1">
      <c r="A7" s="19">
        <v>4</v>
      </c>
      <c r="B7" s="20"/>
      <c r="C7" s="21" t="s">
        <v>24</v>
      </c>
      <c r="D7" s="67" t="s">
        <v>103</v>
      </c>
      <c r="E7" s="2">
        <v>1</v>
      </c>
      <c r="F7" s="12">
        <v>0</v>
      </c>
      <c r="G7" s="12">
        <f t="shared" si="0"/>
        <v>0</v>
      </c>
      <c r="H7" s="12">
        <f t="shared" si="1"/>
        <v>0</v>
      </c>
      <c r="I7" s="23">
        <f t="shared" si="2"/>
        <v>0</v>
      </c>
    </row>
    <row r="8" spans="1:9" ht="84" customHeight="1">
      <c r="A8" s="19">
        <v>5</v>
      </c>
      <c r="B8" s="20"/>
      <c r="C8" s="21" t="s">
        <v>80</v>
      </c>
      <c r="D8" s="68" t="s">
        <v>104</v>
      </c>
      <c r="E8" s="2">
        <v>1</v>
      </c>
      <c r="F8" s="12">
        <v>0</v>
      </c>
      <c r="G8" s="12">
        <f t="shared" si="0"/>
        <v>0</v>
      </c>
      <c r="H8" s="12">
        <f t="shared" si="1"/>
        <v>0</v>
      </c>
      <c r="I8" s="23">
        <f t="shared" si="2"/>
        <v>0</v>
      </c>
    </row>
    <row r="9" spans="1:9" ht="84" customHeight="1">
      <c r="A9" s="19">
        <v>6</v>
      </c>
      <c r="B9" s="20"/>
      <c r="C9" s="21" t="s">
        <v>25</v>
      </c>
      <c r="D9" s="67" t="s">
        <v>105</v>
      </c>
      <c r="E9" s="2">
        <v>3</v>
      </c>
      <c r="F9" s="12">
        <v>0</v>
      </c>
      <c r="G9" s="12">
        <f t="shared" si="0"/>
        <v>0</v>
      </c>
      <c r="H9" s="12">
        <f t="shared" si="1"/>
        <v>0</v>
      </c>
      <c r="I9" s="23">
        <f t="shared" si="2"/>
        <v>0</v>
      </c>
    </row>
    <row r="10" spans="1:9" ht="84" customHeight="1">
      <c r="A10" s="19">
        <v>7</v>
      </c>
      <c r="B10" s="20"/>
      <c r="C10" s="21" t="s">
        <v>26</v>
      </c>
      <c r="D10" s="70" t="s">
        <v>106</v>
      </c>
      <c r="E10" s="2">
        <v>7</v>
      </c>
      <c r="F10" s="12">
        <v>0</v>
      </c>
      <c r="G10" s="12">
        <f t="shared" si="0"/>
        <v>0</v>
      </c>
      <c r="H10" s="12">
        <f t="shared" si="1"/>
        <v>0</v>
      </c>
      <c r="I10" s="23">
        <f t="shared" si="2"/>
        <v>0</v>
      </c>
    </row>
    <row r="11" spans="1:9" ht="84" customHeight="1">
      <c r="A11" s="19">
        <v>8</v>
      </c>
      <c r="B11" s="20"/>
      <c r="C11" s="21" t="s">
        <v>27</v>
      </c>
      <c r="D11" s="71" t="s">
        <v>107</v>
      </c>
      <c r="E11" s="2">
        <v>1</v>
      </c>
      <c r="F11" s="12">
        <v>0</v>
      </c>
      <c r="G11" s="12">
        <f t="shared" si="0"/>
        <v>0</v>
      </c>
      <c r="H11" s="12">
        <f t="shared" si="1"/>
        <v>0</v>
      </c>
      <c r="I11" s="23">
        <f t="shared" si="2"/>
        <v>0</v>
      </c>
    </row>
    <row r="12" spans="1:9" ht="84" customHeight="1">
      <c r="A12" s="19">
        <v>9</v>
      </c>
      <c r="B12" s="20"/>
      <c r="C12" s="21" t="s">
        <v>28</v>
      </c>
      <c r="D12" s="67" t="s">
        <v>108</v>
      </c>
      <c r="E12" s="2">
        <v>1</v>
      </c>
      <c r="F12" s="12">
        <v>0</v>
      </c>
      <c r="G12" s="12">
        <f t="shared" si="0"/>
        <v>0</v>
      </c>
      <c r="H12" s="12">
        <f t="shared" si="1"/>
        <v>0</v>
      </c>
      <c r="I12" s="23">
        <f t="shared" si="2"/>
        <v>0</v>
      </c>
    </row>
    <row r="13" spans="1:9" ht="114" customHeight="1">
      <c r="A13" s="19">
        <v>10</v>
      </c>
      <c r="B13" s="20"/>
      <c r="C13" s="21" t="s">
        <v>29</v>
      </c>
      <c r="D13" s="67" t="s">
        <v>109</v>
      </c>
      <c r="E13" s="2">
        <v>3</v>
      </c>
      <c r="F13" s="12">
        <v>0</v>
      </c>
      <c r="G13" s="12">
        <f t="shared" si="0"/>
        <v>0</v>
      </c>
      <c r="H13" s="12">
        <f t="shared" si="1"/>
        <v>0</v>
      </c>
      <c r="I13" s="23">
        <f t="shared" si="2"/>
        <v>0</v>
      </c>
    </row>
    <row r="14" spans="1:9" ht="115.5" customHeight="1">
      <c r="A14" s="19">
        <v>11</v>
      </c>
      <c r="B14" s="20"/>
      <c r="C14" s="21" t="s">
        <v>30</v>
      </c>
      <c r="D14" s="67" t="s">
        <v>110</v>
      </c>
      <c r="E14" s="2">
        <v>2</v>
      </c>
      <c r="F14" s="12">
        <v>0</v>
      </c>
      <c r="G14" s="12">
        <f t="shared" si="0"/>
        <v>0</v>
      </c>
      <c r="H14" s="12">
        <f t="shared" si="1"/>
        <v>0</v>
      </c>
      <c r="I14" s="23">
        <f t="shared" si="2"/>
        <v>0</v>
      </c>
    </row>
    <row r="15" spans="1:9" ht="124.5" customHeight="1">
      <c r="A15" s="19">
        <v>12</v>
      </c>
      <c r="B15" s="20"/>
      <c r="C15" s="21" t="s">
        <v>31</v>
      </c>
      <c r="D15" s="67" t="s">
        <v>111</v>
      </c>
      <c r="E15" s="2">
        <v>2</v>
      </c>
      <c r="F15" s="12">
        <v>0</v>
      </c>
      <c r="G15" s="12">
        <f t="shared" si="0"/>
        <v>0</v>
      </c>
      <c r="H15" s="12">
        <f>F15*E15</f>
        <v>0</v>
      </c>
      <c r="I15" s="23">
        <f t="shared" si="2"/>
        <v>0</v>
      </c>
    </row>
    <row r="16" spans="1:9" ht="108.75" customHeight="1">
      <c r="A16" s="19">
        <v>13</v>
      </c>
      <c r="B16" s="20"/>
      <c r="C16" s="21" t="s">
        <v>32</v>
      </c>
      <c r="D16" s="69" t="s">
        <v>112</v>
      </c>
      <c r="E16" s="2">
        <v>1</v>
      </c>
      <c r="F16" s="12">
        <v>0</v>
      </c>
      <c r="G16" s="12">
        <f t="shared" si="0"/>
        <v>0</v>
      </c>
      <c r="H16" s="12">
        <f t="shared" si="1"/>
        <v>0</v>
      </c>
      <c r="I16" s="23">
        <f t="shared" si="2"/>
        <v>0</v>
      </c>
    </row>
    <row r="17" spans="1:9" ht="102" customHeight="1">
      <c r="A17" s="19">
        <v>14</v>
      </c>
      <c r="B17" s="20"/>
      <c r="C17" s="21" t="s">
        <v>33</v>
      </c>
      <c r="D17" s="69" t="s">
        <v>113</v>
      </c>
      <c r="E17" s="2">
        <v>4</v>
      </c>
      <c r="F17" s="12">
        <v>0</v>
      </c>
      <c r="G17" s="12">
        <f t="shared" si="0"/>
        <v>0</v>
      </c>
      <c r="H17" s="12">
        <f t="shared" si="1"/>
        <v>0</v>
      </c>
      <c r="I17" s="23">
        <f t="shared" si="2"/>
        <v>0</v>
      </c>
    </row>
    <row r="18" spans="1:9" ht="93" customHeight="1">
      <c r="A18" s="19">
        <v>15</v>
      </c>
      <c r="B18" s="20"/>
      <c r="C18" s="21" t="s">
        <v>34</v>
      </c>
      <c r="D18" s="69" t="s">
        <v>114</v>
      </c>
      <c r="E18" s="2">
        <v>3</v>
      </c>
      <c r="F18" s="12">
        <v>0</v>
      </c>
      <c r="G18" s="12">
        <f t="shared" si="0"/>
        <v>0</v>
      </c>
      <c r="H18" s="12">
        <f t="shared" si="1"/>
        <v>0</v>
      </c>
      <c r="I18" s="23">
        <f t="shared" si="2"/>
        <v>0</v>
      </c>
    </row>
    <row r="19" spans="1:9" ht="94.5" customHeight="1">
      <c r="A19" s="19">
        <v>16</v>
      </c>
      <c r="B19" s="20"/>
      <c r="C19" s="21" t="s">
        <v>35</v>
      </c>
      <c r="D19" s="68" t="s">
        <v>115</v>
      </c>
      <c r="E19" s="2">
        <v>1</v>
      </c>
      <c r="F19" s="12">
        <v>0</v>
      </c>
      <c r="G19" s="12">
        <f t="shared" si="0"/>
        <v>0</v>
      </c>
      <c r="H19" s="12">
        <f t="shared" si="1"/>
        <v>0</v>
      </c>
      <c r="I19" s="23">
        <f t="shared" si="2"/>
        <v>0</v>
      </c>
    </row>
    <row r="20" spans="1:9" ht="105" customHeight="1">
      <c r="A20" s="19">
        <v>17</v>
      </c>
      <c r="B20" s="20"/>
      <c r="C20" s="21" t="s">
        <v>36</v>
      </c>
      <c r="D20" s="68" t="s">
        <v>116</v>
      </c>
      <c r="E20" s="2">
        <v>2</v>
      </c>
      <c r="F20" s="12">
        <v>0</v>
      </c>
      <c r="G20" s="12">
        <f t="shared" si="0"/>
        <v>0</v>
      </c>
      <c r="H20" s="12">
        <f t="shared" si="1"/>
        <v>0</v>
      </c>
      <c r="I20" s="23">
        <f t="shared" si="2"/>
        <v>0</v>
      </c>
    </row>
    <row r="21" spans="1:9" ht="109.5" customHeight="1">
      <c r="A21" s="19">
        <v>18</v>
      </c>
      <c r="B21" s="20"/>
      <c r="C21" s="21" t="s">
        <v>37</v>
      </c>
      <c r="D21" s="68" t="s">
        <v>117</v>
      </c>
      <c r="E21" s="2">
        <v>1</v>
      </c>
      <c r="F21" s="12">
        <v>0</v>
      </c>
      <c r="G21" s="12">
        <f t="shared" si="0"/>
        <v>0</v>
      </c>
      <c r="H21" s="12">
        <f t="shared" si="1"/>
        <v>0</v>
      </c>
      <c r="I21" s="23">
        <f t="shared" si="2"/>
        <v>0</v>
      </c>
    </row>
    <row r="22" spans="1:9" ht="110.1" customHeight="1">
      <c r="A22" s="19">
        <v>19</v>
      </c>
      <c r="B22" s="20"/>
      <c r="C22" s="21" t="s">
        <v>38</v>
      </c>
      <c r="D22" s="68" t="s">
        <v>118</v>
      </c>
      <c r="E22" s="2">
        <v>1</v>
      </c>
      <c r="F22" s="12">
        <v>0</v>
      </c>
      <c r="G22" s="12">
        <f t="shared" si="0"/>
        <v>0</v>
      </c>
      <c r="H22" s="12">
        <f t="shared" si="1"/>
        <v>0</v>
      </c>
      <c r="I22" s="23">
        <f t="shared" si="2"/>
        <v>0</v>
      </c>
    </row>
    <row r="23" spans="1:9" ht="92.25" customHeight="1">
      <c r="A23" s="19">
        <v>20</v>
      </c>
      <c r="B23" s="20"/>
      <c r="C23" s="24" t="s">
        <v>39</v>
      </c>
      <c r="D23" s="68" t="s">
        <v>119</v>
      </c>
      <c r="E23" s="2">
        <v>1</v>
      </c>
      <c r="F23" s="12">
        <v>0</v>
      </c>
      <c r="G23" s="12">
        <f t="shared" si="0"/>
        <v>0</v>
      </c>
      <c r="H23" s="12">
        <f t="shared" si="1"/>
        <v>0</v>
      </c>
      <c r="I23" s="23">
        <f t="shared" si="2"/>
        <v>0</v>
      </c>
    </row>
    <row r="24" spans="1:9" ht="105.75" customHeight="1">
      <c r="A24" s="19">
        <v>21</v>
      </c>
      <c r="B24" s="20"/>
      <c r="C24" s="21" t="s">
        <v>40</v>
      </c>
      <c r="D24" s="69" t="s">
        <v>120</v>
      </c>
      <c r="E24" s="2">
        <v>1</v>
      </c>
      <c r="F24" s="12">
        <v>0</v>
      </c>
      <c r="G24" s="12">
        <f t="shared" si="0"/>
        <v>0</v>
      </c>
      <c r="H24" s="12">
        <f t="shared" si="1"/>
        <v>0</v>
      </c>
      <c r="I24" s="23">
        <f t="shared" si="2"/>
        <v>0</v>
      </c>
    </row>
    <row r="25" spans="1:9" ht="110.1" customHeight="1">
      <c r="A25" s="19">
        <v>22</v>
      </c>
      <c r="B25" s="20"/>
      <c r="C25" s="21" t="s">
        <v>41</v>
      </c>
      <c r="D25" s="68" t="s">
        <v>121</v>
      </c>
      <c r="E25" s="2">
        <v>1</v>
      </c>
      <c r="F25" s="12">
        <v>0</v>
      </c>
      <c r="G25" s="12">
        <f t="shared" si="0"/>
        <v>0</v>
      </c>
      <c r="H25" s="12">
        <f t="shared" si="1"/>
        <v>0</v>
      </c>
      <c r="I25" s="23">
        <f t="shared" si="2"/>
        <v>0</v>
      </c>
    </row>
    <row r="26" spans="1:9" ht="86.25" customHeight="1">
      <c r="A26" s="19">
        <v>23</v>
      </c>
      <c r="B26" s="20"/>
      <c r="C26" s="21" t="s">
        <v>42</v>
      </c>
      <c r="D26" s="68" t="s">
        <v>122</v>
      </c>
      <c r="E26" s="2">
        <v>2</v>
      </c>
      <c r="F26" s="12">
        <v>0</v>
      </c>
      <c r="G26" s="12">
        <f t="shared" si="0"/>
        <v>0</v>
      </c>
      <c r="H26" s="12">
        <f t="shared" si="1"/>
        <v>0</v>
      </c>
      <c r="I26" s="23">
        <f t="shared" si="2"/>
        <v>0</v>
      </c>
    </row>
    <row r="27" spans="1:9" ht="94.5" customHeight="1">
      <c r="A27" s="19">
        <v>24</v>
      </c>
      <c r="B27" s="20"/>
      <c r="C27" s="21" t="s">
        <v>43</v>
      </c>
      <c r="D27" s="69" t="s">
        <v>123</v>
      </c>
      <c r="E27" s="2">
        <v>3</v>
      </c>
      <c r="F27" s="12">
        <v>0</v>
      </c>
      <c r="G27" s="12">
        <f t="shared" si="0"/>
        <v>0</v>
      </c>
      <c r="H27" s="12">
        <f t="shared" si="1"/>
        <v>0</v>
      </c>
      <c r="I27" s="23">
        <f t="shared" si="2"/>
        <v>0</v>
      </c>
    </row>
    <row r="28" spans="1:9" ht="94.5" customHeight="1">
      <c r="A28" s="19">
        <v>25</v>
      </c>
      <c r="B28" s="20"/>
      <c r="C28" s="21" t="s">
        <v>44</v>
      </c>
      <c r="D28" s="69" t="s">
        <v>124</v>
      </c>
      <c r="E28" s="2">
        <v>3</v>
      </c>
      <c r="F28" s="12">
        <v>0</v>
      </c>
      <c r="G28" s="12">
        <f t="shared" si="0"/>
        <v>0</v>
      </c>
      <c r="H28" s="12">
        <f t="shared" si="1"/>
        <v>0</v>
      </c>
      <c r="I28" s="23">
        <f t="shared" si="2"/>
        <v>0</v>
      </c>
    </row>
    <row r="29" spans="1:9" ht="126" customHeight="1">
      <c r="A29" s="19">
        <v>26</v>
      </c>
      <c r="B29" s="20"/>
      <c r="C29" s="21" t="s">
        <v>45</v>
      </c>
      <c r="D29" s="69" t="s">
        <v>125</v>
      </c>
      <c r="E29" s="2">
        <v>5</v>
      </c>
      <c r="F29" s="12">
        <v>0</v>
      </c>
      <c r="G29" s="12">
        <f aca="true" t="shared" si="3" ref="G29:G34">+F29*1.21</f>
        <v>0</v>
      </c>
      <c r="H29" s="12">
        <f aca="true" t="shared" si="4" ref="H29:H34">F29*E29</f>
        <v>0</v>
      </c>
      <c r="I29" s="23">
        <f aca="true" t="shared" si="5" ref="I29:I34">+H29*1.21</f>
        <v>0</v>
      </c>
    </row>
    <row r="30" spans="1:9" ht="110.1" customHeight="1">
      <c r="A30" s="19">
        <v>27</v>
      </c>
      <c r="B30" s="20"/>
      <c r="C30" s="21" t="s">
        <v>46</v>
      </c>
      <c r="D30" s="68" t="s">
        <v>136</v>
      </c>
      <c r="E30" s="2">
        <v>1</v>
      </c>
      <c r="F30" s="12">
        <v>0</v>
      </c>
      <c r="G30" s="12">
        <f t="shared" si="3"/>
        <v>0</v>
      </c>
      <c r="H30" s="12">
        <f t="shared" si="4"/>
        <v>0</v>
      </c>
      <c r="I30" s="23">
        <f t="shared" si="5"/>
        <v>0</v>
      </c>
    </row>
    <row r="31" spans="1:9" ht="110.1" customHeight="1">
      <c r="A31" s="19">
        <v>28</v>
      </c>
      <c r="B31" s="20"/>
      <c r="C31" s="21" t="s">
        <v>47</v>
      </c>
      <c r="D31" s="68" t="s">
        <v>126</v>
      </c>
      <c r="E31" s="2">
        <v>1</v>
      </c>
      <c r="F31" s="12">
        <v>0</v>
      </c>
      <c r="G31" s="12">
        <f t="shared" si="3"/>
        <v>0</v>
      </c>
      <c r="H31" s="12">
        <f t="shared" si="4"/>
        <v>0</v>
      </c>
      <c r="I31" s="23">
        <f t="shared" si="5"/>
        <v>0</v>
      </c>
    </row>
    <row r="32" spans="1:9" ht="110.1" customHeight="1">
      <c r="A32" s="19">
        <v>29</v>
      </c>
      <c r="B32" s="20"/>
      <c r="C32" s="21" t="s">
        <v>48</v>
      </c>
      <c r="D32" s="68" t="s">
        <v>127</v>
      </c>
      <c r="E32" s="2">
        <v>2</v>
      </c>
      <c r="F32" s="12">
        <v>0</v>
      </c>
      <c r="G32" s="12">
        <f t="shared" si="3"/>
        <v>0</v>
      </c>
      <c r="H32" s="12">
        <f t="shared" si="4"/>
        <v>0</v>
      </c>
      <c r="I32" s="23">
        <f t="shared" si="5"/>
        <v>0</v>
      </c>
    </row>
    <row r="33" spans="1:9" ht="96" customHeight="1">
      <c r="A33" s="72">
        <v>30</v>
      </c>
      <c r="B33" s="73"/>
      <c r="C33" s="74" t="s">
        <v>49</v>
      </c>
      <c r="D33" s="67" t="s">
        <v>128</v>
      </c>
      <c r="E33" s="75">
        <v>3</v>
      </c>
      <c r="F33" s="76">
        <v>0</v>
      </c>
      <c r="G33" s="76">
        <f t="shared" si="3"/>
        <v>0</v>
      </c>
      <c r="H33" s="76">
        <f t="shared" si="4"/>
        <v>0</v>
      </c>
      <c r="I33" s="77">
        <f t="shared" si="5"/>
        <v>0</v>
      </c>
    </row>
    <row r="34" spans="1:9" ht="98.25" customHeight="1">
      <c r="A34" s="19">
        <v>31</v>
      </c>
      <c r="B34" s="20"/>
      <c r="C34" s="21" t="s">
        <v>50</v>
      </c>
      <c r="D34" s="78" t="s">
        <v>129</v>
      </c>
      <c r="E34" s="2">
        <v>1</v>
      </c>
      <c r="F34" s="12">
        <v>0</v>
      </c>
      <c r="G34" s="12">
        <f t="shared" si="3"/>
        <v>0</v>
      </c>
      <c r="H34" s="12">
        <f t="shared" si="4"/>
        <v>0</v>
      </c>
      <c r="I34" s="23">
        <f t="shared" si="5"/>
        <v>0</v>
      </c>
    </row>
    <row r="35" spans="1:9" ht="95.25" customHeight="1">
      <c r="A35" s="19">
        <v>32</v>
      </c>
      <c r="B35" s="20"/>
      <c r="C35" s="21" t="s">
        <v>51</v>
      </c>
      <c r="D35" s="68" t="s">
        <v>130</v>
      </c>
      <c r="E35" s="2">
        <v>1</v>
      </c>
      <c r="F35" s="12">
        <v>0</v>
      </c>
      <c r="G35" s="12">
        <f aca="true" t="shared" si="6" ref="G35:G42">+F35*1.21</f>
        <v>0</v>
      </c>
      <c r="H35" s="12">
        <f aca="true" t="shared" si="7" ref="H35:H42">F35*E35</f>
        <v>0</v>
      </c>
      <c r="I35" s="23">
        <f aca="true" t="shared" si="8" ref="I35:I42">+H35*1.21</f>
        <v>0</v>
      </c>
    </row>
    <row r="36" spans="1:9" ht="94.5" customHeight="1">
      <c r="A36" s="19">
        <v>33</v>
      </c>
      <c r="B36" s="20"/>
      <c r="C36" s="21" t="s">
        <v>52</v>
      </c>
      <c r="D36" s="67" t="s">
        <v>131</v>
      </c>
      <c r="E36" s="2">
        <v>5</v>
      </c>
      <c r="F36" s="12">
        <v>0</v>
      </c>
      <c r="G36" s="12">
        <f t="shared" si="6"/>
        <v>0</v>
      </c>
      <c r="H36" s="12">
        <f t="shared" si="7"/>
        <v>0</v>
      </c>
      <c r="I36" s="23">
        <f t="shared" si="8"/>
        <v>0</v>
      </c>
    </row>
    <row r="37" spans="1:9" ht="87" customHeight="1">
      <c r="A37" s="19">
        <v>34</v>
      </c>
      <c r="B37" s="20"/>
      <c r="C37" s="21" t="s">
        <v>53</v>
      </c>
      <c r="D37" s="67" t="s">
        <v>132</v>
      </c>
      <c r="E37" s="2">
        <v>4</v>
      </c>
      <c r="F37" s="12">
        <v>0</v>
      </c>
      <c r="G37" s="12">
        <f t="shared" si="6"/>
        <v>0</v>
      </c>
      <c r="H37" s="12">
        <f t="shared" si="7"/>
        <v>0</v>
      </c>
      <c r="I37" s="23">
        <f t="shared" si="8"/>
        <v>0</v>
      </c>
    </row>
    <row r="38" spans="1:9" ht="93" customHeight="1">
      <c r="A38" s="19">
        <v>35</v>
      </c>
      <c r="B38" s="20"/>
      <c r="C38" s="21" t="s">
        <v>54</v>
      </c>
      <c r="D38" s="67" t="s">
        <v>133</v>
      </c>
      <c r="E38" s="2">
        <v>1</v>
      </c>
      <c r="F38" s="12">
        <v>0</v>
      </c>
      <c r="G38" s="12">
        <f t="shared" si="6"/>
        <v>0</v>
      </c>
      <c r="H38" s="12">
        <f t="shared" si="7"/>
        <v>0</v>
      </c>
      <c r="I38" s="23">
        <f t="shared" si="8"/>
        <v>0</v>
      </c>
    </row>
    <row r="39" spans="1:9" ht="110.1" customHeight="1">
      <c r="A39" s="19">
        <v>36</v>
      </c>
      <c r="B39" s="20"/>
      <c r="C39" s="21" t="s">
        <v>55</v>
      </c>
      <c r="D39" s="69" t="s">
        <v>135</v>
      </c>
      <c r="E39" s="2">
        <v>1</v>
      </c>
      <c r="F39" s="12">
        <v>0</v>
      </c>
      <c r="G39" s="12">
        <f t="shared" si="6"/>
        <v>0</v>
      </c>
      <c r="H39" s="12">
        <f t="shared" si="7"/>
        <v>0</v>
      </c>
      <c r="I39" s="23">
        <f t="shared" si="8"/>
        <v>0</v>
      </c>
    </row>
    <row r="40" spans="1:9" ht="138" customHeight="1">
      <c r="A40" s="19">
        <v>37</v>
      </c>
      <c r="B40" s="20"/>
      <c r="C40" s="21" t="s">
        <v>56</v>
      </c>
      <c r="D40" s="69" t="s">
        <v>137</v>
      </c>
      <c r="E40" s="2">
        <v>1</v>
      </c>
      <c r="F40" s="12">
        <v>0</v>
      </c>
      <c r="G40" s="12">
        <f t="shared" si="6"/>
        <v>0</v>
      </c>
      <c r="H40" s="12">
        <f t="shared" si="7"/>
        <v>0</v>
      </c>
      <c r="I40" s="23">
        <f t="shared" si="8"/>
        <v>0</v>
      </c>
    </row>
    <row r="41" spans="1:9" ht="132" customHeight="1">
      <c r="A41" s="19">
        <v>38</v>
      </c>
      <c r="B41" s="20"/>
      <c r="C41" s="21" t="s">
        <v>57</v>
      </c>
      <c r="D41" s="69" t="s">
        <v>134</v>
      </c>
      <c r="E41" s="2">
        <v>1</v>
      </c>
      <c r="F41" s="12">
        <v>0</v>
      </c>
      <c r="G41" s="12">
        <f t="shared" si="6"/>
        <v>0</v>
      </c>
      <c r="H41" s="12">
        <f t="shared" si="7"/>
        <v>0</v>
      </c>
      <c r="I41" s="23">
        <f t="shared" si="8"/>
        <v>0</v>
      </c>
    </row>
    <row r="42" spans="1:9" ht="117.75" customHeight="1">
      <c r="A42" s="19">
        <v>39</v>
      </c>
      <c r="B42" s="20"/>
      <c r="C42" s="21" t="s">
        <v>58</v>
      </c>
      <c r="D42" s="69" t="s">
        <v>138</v>
      </c>
      <c r="E42" s="2">
        <v>1</v>
      </c>
      <c r="F42" s="12">
        <v>0</v>
      </c>
      <c r="G42" s="12">
        <f t="shared" si="6"/>
        <v>0</v>
      </c>
      <c r="H42" s="12">
        <f t="shared" si="7"/>
        <v>0</v>
      </c>
      <c r="I42" s="23">
        <f t="shared" si="8"/>
        <v>0</v>
      </c>
    </row>
    <row r="43" spans="1:9" ht="102.75" customHeight="1">
      <c r="A43" s="19">
        <v>40</v>
      </c>
      <c r="B43" s="20"/>
      <c r="C43" s="21" t="s">
        <v>59</v>
      </c>
      <c r="D43" s="68" t="s">
        <v>139</v>
      </c>
      <c r="E43" s="2">
        <v>1</v>
      </c>
      <c r="F43" s="12">
        <v>0</v>
      </c>
      <c r="G43" s="12">
        <f aca="true" t="shared" si="9" ref="G43:G63">+F43*1.21</f>
        <v>0</v>
      </c>
      <c r="H43" s="12">
        <f aca="true" t="shared" si="10" ref="H43:H63">F43*E43</f>
        <v>0</v>
      </c>
      <c r="I43" s="23">
        <f aca="true" t="shared" si="11" ref="I43:I63">+H43*1.21</f>
        <v>0</v>
      </c>
    </row>
    <row r="44" spans="1:9" ht="110.1" customHeight="1">
      <c r="A44" s="19">
        <v>41</v>
      </c>
      <c r="B44" s="20"/>
      <c r="C44" s="21" t="s">
        <v>60</v>
      </c>
      <c r="D44" s="68" t="s">
        <v>140</v>
      </c>
      <c r="E44" s="2">
        <v>1</v>
      </c>
      <c r="F44" s="12">
        <v>0</v>
      </c>
      <c r="G44" s="12">
        <f t="shared" si="9"/>
        <v>0</v>
      </c>
      <c r="H44" s="12">
        <f t="shared" si="10"/>
        <v>0</v>
      </c>
      <c r="I44" s="23">
        <f t="shared" si="11"/>
        <v>0</v>
      </c>
    </row>
    <row r="45" spans="1:9" ht="96.75" customHeight="1">
      <c r="A45" s="19">
        <v>42</v>
      </c>
      <c r="B45" s="20"/>
      <c r="C45" s="21" t="s">
        <v>61</v>
      </c>
      <c r="D45" s="68" t="s">
        <v>141</v>
      </c>
      <c r="E45" s="2">
        <v>1</v>
      </c>
      <c r="F45" s="12">
        <v>0</v>
      </c>
      <c r="G45" s="12">
        <f t="shared" si="9"/>
        <v>0</v>
      </c>
      <c r="H45" s="12">
        <f t="shared" si="10"/>
        <v>0</v>
      </c>
      <c r="I45" s="23">
        <f t="shared" si="11"/>
        <v>0</v>
      </c>
    </row>
    <row r="46" spans="1:9" ht="154.5" customHeight="1">
      <c r="A46" s="19">
        <v>43</v>
      </c>
      <c r="B46" s="20"/>
      <c r="C46" s="21" t="s">
        <v>62</v>
      </c>
      <c r="D46" s="22" t="s">
        <v>142</v>
      </c>
      <c r="E46" s="2">
        <v>1</v>
      </c>
      <c r="F46" s="12">
        <v>0</v>
      </c>
      <c r="G46" s="12">
        <f t="shared" si="9"/>
        <v>0</v>
      </c>
      <c r="H46" s="12">
        <f t="shared" si="10"/>
        <v>0</v>
      </c>
      <c r="I46" s="23">
        <f t="shared" si="11"/>
        <v>0</v>
      </c>
    </row>
    <row r="47" spans="1:9" ht="110.1" customHeight="1">
      <c r="A47" s="19">
        <v>44</v>
      </c>
      <c r="B47" s="20"/>
      <c r="C47" s="21" t="s">
        <v>63</v>
      </c>
      <c r="D47" s="22" t="s">
        <v>144</v>
      </c>
      <c r="E47" s="2">
        <v>1</v>
      </c>
      <c r="F47" s="12">
        <v>0</v>
      </c>
      <c r="G47" s="12">
        <f t="shared" si="9"/>
        <v>0</v>
      </c>
      <c r="H47" s="12">
        <f t="shared" si="10"/>
        <v>0</v>
      </c>
      <c r="I47" s="23">
        <f t="shared" si="11"/>
        <v>0</v>
      </c>
    </row>
    <row r="48" spans="1:9" ht="110.1" customHeight="1">
      <c r="A48" s="19">
        <v>45</v>
      </c>
      <c r="B48" s="20"/>
      <c r="C48" s="21" t="s">
        <v>64</v>
      </c>
      <c r="D48" s="22" t="s">
        <v>143</v>
      </c>
      <c r="E48" s="2">
        <v>1</v>
      </c>
      <c r="F48" s="12">
        <v>0</v>
      </c>
      <c r="G48" s="12">
        <f t="shared" si="9"/>
        <v>0</v>
      </c>
      <c r="H48" s="12">
        <f t="shared" si="10"/>
        <v>0</v>
      </c>
      <c r="I48" s="23">
        <f t="shared" si="11"/>
        <v>0</v>
      </c>
    </row>
    <row r="49" spans="1:9" ht="110.1" customHeight="1">
      <c r="A49" s="19">
        <v>46</v>
      </c>
      <c r="B49" s="20"/>
      <c r="C49" s="21" t="s">
        <v>65</v>
      </c>
      <c r="D49" s="22" t="s">
        <v>145</v>
      </c>
      <c r="E49" s="2">
        <v>1</v>
      </c>
      <c r="F49" s="12">
        <v>0</v>
      </c>
      <c r="G49" s="12">
        <f t="shared" si="9"/>
        <v>0</v>
      </c>
      <c r="H49" s="12">
        <f t="shared" si="10"/>
        <v>0</v>
      </c>
      <c r="I49" s="23">
        <f t="shared" si="11"/>
        <v>0</v>
      </c>
    </row>
    <row r="50" spans="1:9" ht="111.75" customHeight="1">
      <c r="A50" s="19">
        <v>47</v>
      </c>
      <c r="B50" s="20"/>
      <c r="C50" s="21" t="s">
        <v>66</v>
      </c>
      <c r="D50" s="22" t="s">
        <v>146</v>
      </c>
      <c r="E50" s="2">
        <v>1</v>
      </c>
      <c r="F50" s="12">
        <v>0</v>
      </c>
      <c r="G50" s="12">
        <f t="shared" si="9"/>
        <v>0</v>
      </c>
      <c r="H50" s="12">
        <f t="shared" si="10"/>
        <v>0</v>
      </c>
      <c r="I50" s="23">
        <f t="shared" si="11"/>
        <v>0</v>
      </c>
    </row>
    <row r="51" spans="1:9" ht="110.1" customHeight="1">
      <c r="A51" s="19">
        <v>48</v>
      </c>
      <c r="B51" s="20"/>
      <c r="C51" s="21" t="s">
        <v>67</v>
      </c>
      <c r="D51" s="22" t="s">
        <v>147</v>
      </c>
      <c r="E51" s="2">
        <v>1</v>
      </c>
      <c r="F51" s="12">
        <v>0</v>
      </c>
      <c r="G51" s="12">
        <f t="shared" si="9"/>
        <v>0</v>
      </c>
      <c r="H51" s="12">
        <f t="shared" si="10"/>
        <v>0</v>
      </c>
      <c r="I51" s="23">
        <f t="shared" si="11"/>
        <v>0</v>
      </c>
    </row>
    <row r="52" spans="1:9" ht="110.1" customHeight="1">
      <c r="A52" s="19">
        <v>49</v>
      </c>
      <c r="B52" s="20"/>
      <c r="C52" s="21" t="s">
        <v>68</v>
      </c>
      <c r="D52" s="22" t="s">
        <v>148</v>
      </c>
      <c r="E52" s="2">
        <v>1</v>
      </c>
      <c r="F52" s="12">
        <v>0</v>
      </c>
      <c r="G52" s="12">
        <f t="shared" si="9"/>
        <v>0</v>
      </c>
      <c r="H52" s="12">
        <f t="shared" si="10"/>
        <v>0</v>
      </c>
      <c r="I52" s="23">
        <f t="shared" si="11"/>
        <v>0</v>
      </c>
    </row>
    <row r="53" spans="1:9" ht="110.1" customHeight="1">
      <c r="A53" s="19">
        <v>50</v>
      </c>
      <c r="B53" s="20"/>
      <c r="C53" s="21" t="s">
        <v>69</v>
      </c>
      <c r="D53" s="22" t="s">
        <v>149</v>
      </c>
      <c r="E53" s="2">
        <v>1</v>
      </c>
      <c r="F53" s="12">
        <v>0</v>
      </c>
      <c r="G53" s="12">
        <f t="shared" si="9"/>
        <v>0</v>
      </c>
      <c r="H53" s="12">
        <f t="shared" si="10"/>
        <v>0</v>
      </c>
      <c r="I53" s="23">
        <f t="shared" si="11"/>
        <v>0</v>
      </c>
    </row>
    <row r="54" spans="1:9" ht="110.1" customHeight="1">
      <c r="A54" s="19">
        <v>51</v>
      </c>
      <c r="B54" s="20"/>
      <c r="C54" s="21" t="s">
        <v>70</v>
      </c>
      <c r="D54" s="22" t="s">
        <v>150</v>
      </c>
      <c r="E54" s="2">
        <v>1</v>
      </c>
      <c r="F54" s="12">
        <v>0</v>
      </c>
      <c r="G54" s="12">
        <f t="shared" si="9"/>
        <v>0</v>
      </c>
      <c r="H54" s="12">
        <f t="shared" si="10"/>
        <v>0</v>
      </c>
      <c r="I54" s="23">
        <f t="shared" si="11"/>
        <v>0</v>
      </c>
    </row>
    <row r="55" spans="1:9" ht="110.1" customHeight="1">
      <c r="A55" s="19">
        <v>52</v>
      </c>
      <c r="B55" s="20"/>
      <c r="C55" s="21" t="s">
        <v>71</v>
      </c>
      <c r="D55" s="22" t="s">
        <v>153</v>
      </c>
      <c r="E55" s="2">
        <v>1</v>
      </c>
      <c r="F55" s="12">
        <v>0</v>
      </c>
      <c r="G55" s="12">
        <f t="shared" si="9"/>
        <v>0</v>
      </c>
      <c r="H55" s="12">
        <f t="shared" si="10"/>
        <v>0</v>
      </c>
      <c r="I55" s="23">
        <f t="shared" si="11"/>
        <v>0</v>
      </c>
    </row>
    <row r="56" spans="1:9" ht="110.1" customHeight="1">
      <c r="A56" s="19">
        <v>53</v>
      </c>
      <c r="B56" s="20"/>
      <c r="C56" s="21" t="s">
        <v>72</v>
      </c>
      <c r="D56" s="22" t="s">
        <v>152</v>
      </c>
      <c r="E56" s="2">
        <v>1</v>
      </c>
      <c r="F56" s="12">
        <v>0</v>
      </c>
      <c r="G56" s="12">
        <f t="shared" si="9"/>
        <v>0</v>
      </c>
      <c r="H56" s="12">
        <f t="shared" si="10"/>
        <v>0</v>
      </c>
      <c r="I56" s="23">
        <f t="shared" si="11"/>
        <v>0</v>
      </c>
    </row>
    <row r="57" spans="1:9" ht="110.1" customHeight="1">
      <c r="A57" s="19">
        <v>54</v>
      </c>
      <c r="B57" s="20"/>
      <c r="C57" s="21" t="s">
        <v>73</v>
      </c>
      <c r="D57" s="22" t="s">
        <v>154</v>
      </c>
      <c r="E57" s="2">
        <v>1</v>
      </c>
      <c r="F57" s="12">
        <v>0</v>
      </c>
      <c r="G57" s="12">
        <f t="shared" si="9"/>
        <v>0</v>
      </c>
      <c r="H57" s="12">
        <f t="shared" si="10"/>
        <v>0</v>
      </c>
      <c r="I57" s="23">
        <f t="shared" si="11"/>
        <v>0</v>
      </c>
    </row>
    <row r="58" spans="1:9" ht="110.1" customHeight="1">
      <c r="A58" s="19">
        <v>55</v>
      </c>
      <c r="B58" s="20"/>
      <c r="C58" s="21" t="s">
        <v>74</v>
      </c>
      <c r="D58" s="69" t="s">
        <v>151</v>
      </c>
      <c r="E58" s="2">
        <v>1</v>
      </c>
      <c r="F58" s="12">
        <v>0</v>
      </c>
      <c r="G58" s="12">
        <f t="shared" si="9"/>
        <v>0</v>
      </c>
      <c r="H58" s="12">
        <f t="shared" si="10"/>
        <v>0</v>
      </c>
      <c r="I58" s="23">
        <f t="shared" si="11"/>
        <v>0</v>
      </c>
    </row>
    <row r="59" spans="1:9" ht="110.1" customHeight="1">
      <c r="A59" s="19">
        <v>56</v>
      </c>
      <c r="B59" s="20"/>
      <c r="C59" s="21" t="s">
        <v>75</v>
      </c>
      <c r="D59" s="22" t="s">
        <v>155</v>
      </c>
      <c r="E59" s="2">
        <v>1</v>
      </c>
      <c r="F59" s="12">
        <v>0</v>
      </c>
      <c r="G59" s="12">
        <f t="shared" si="9"/>
        <v>0</v>
      </c>
      <c r="H59" s="12">
        <f t="shared" si="10"/>
        <v>0</v>
      </c>
      <c r="I59" s="23">
        <f t="shared" si="11"/>
        <v>0</v>
      </c>
    </row>
    <row r="60" spans="1:9" ht="110.1" customHeight="1">
      <c r="A60" s="19">
        <v>57</v>
      </c>
      <c r="B60" s="20"/>
      <c r="C60" s="21" t="s">
        <v>76</v>
      </c>
      <c r="D60" s="22" t="s">
        <v>156</v>
      </c>
      <c r="E60" s="2">
        <v>1</v>
      </c>
      <c r="F60" s="12">
        <v>0</v>
      </c>
      <c r="G60" s="12">
        <f t="shared" si="9"/>
        <v>0</v>
      </c>
      <c r="H60" s="12">
        <f t="shared" si="10"/>
        <v>0</v>
      </c>
      <c r="I60" s="23">
        <f t="shared" si="11"/>
        <v>0</v>
      </c>
    </row>
    <row r="61" spans="1:9" ht="110.1" customHeight="1">
      <c r="A61" s="19">
        <v>58</v>
      </c>
      <c r="B61" s="20"/>
      <c r="C61" s="21" t="s">
        <v>77</v>
      </c>
      <c r="D61" s="22" t="s">
        <v>157</v>
      </c>
      <c r="E61" s="2">
        <v>1</v>
      </c>
      <c r="F61" s="12">
        <v>0</v>
      </c>
      <c r="G61" s="12">
        <f t="shared" si="9"/>
        <v>0</v>
      </c>
      <c r="H61" s="12">
        <f t="shared" si="10"/>
        <v>0</v>
      </c>
      <c r="I61" s="23">
        <f t="shared" si="11"/>
        <v>0</v>
      </c>
    </row>
    <row r="62" spans="1:9" ht="110.1" customHeight="1">
      <c r="A62" s="19">
        <v>59</v>
      </c>
      <c r="B62" s="20"/>
      <c r="C62" s="21" t="s">
        <v>78</v>
      </c>
      <c r="D62" s="22" t="s">
        <v>158</v>
      </c>
      <c r="E62" s="2">
        <v>1</v>
      </c>
      <c r="F62" s="12">
        <v>0</v>
      </c>
      <c r="G62" s="12">
        <f t="shared" si="9"/>
        <v>0</v>
      </c>
      <c r="H62" s="12">
        <f t="shared" si="10"/>
        <v>0</v>
      </c>
      <c r="I62" s="23">
        <f t="shared" si="11"/>
        <v>0</v>
      </c>
    </row>
    <row r="63" spans="1:9" ht="110.1" customHeight="1" thickBot="1">
      <c r="A63" s="19">
        <v>60</v>
      </c>
      <c r="B63" s="20"/>
      <c r="C63" s="21" t="s">
        <v>79</v>
      </c>
      <c r="D63" s="22" t="s">
        <v>159</v>
      </c>
      <c r="E63" s="2">
        <v>1</v>
      </c>
      <c r="F63" s="12">
        <v>0</v>
      </c>
      <c r="G63" s="12">
        <f t="shared" si="9"/>
        <v>0</v>
      </c>
      <c r="H63" s="12">
        <f t="shared" si="10"/>
        <v>0</v>
      </c>
      <c r="I63" s="23">
        <f t="shared" si="11"/>
        <v>0</v>
      </c>
    </row>
    <row r="64" spans="1:9" ht="27" customHeight="1" thickBot="1" thickTop="1">
      <c r="A64" s="90" t="s">
        <v>14</v>
      </c>
      <c r="B64" s="91"/>
      <c r="C64" s="91"/>
      <c r="D64" s="91"/>
      <c r="E64" s="91"/>
      <c r="F64" s="91"/>
      <c r="G64" s="92"/>
      <c r="H64" s="35">
        <f>SUM(H4:H63)</f>
        <v>0</v>
      </c>
      <c r="I64" s="36"/>
    </row>
    <row r="65" spans="6:7" ht="13.5" thickTop="1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</sheetData>
  <mergeCells count="1">
    <mergeCell ref="A64:G64"/>
  </mergeCells>
  <printOptions horizontalCentered="1" verticalCentered="1"/>
  <pageMargins left="0" right="0" top="0.7480314960629921" bottom="0.7480314960629921" header="0.31496062992125984" footer="0.31496062992125984"/>
  <pageSetup horizontalDpi="300" verticalDpi="300" orientation="landscape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 topLeftCell="A1">
      <selection activeCell="I9" sqref="I9"/>
    </sheetView>
  </sheetViews>
  <sheetFormatPr defaultColWidth="9.140625" defaultRowHeight="12.75"/>
  <cols>
    <col min="1" max="1" width="27.28125" style="4" customWidth="1"/>
    <col min="2" max="2" width="28.28125" style="8" customWidth="1"/>
    <col min="3" max="3" width="76.28125" style="7" customWidth="1"/>
    <col min="4" max="4" width="14.8515625" style="6" customWidth="1"/>
    <col min="5" max="5" width="13.57421875" style="6" customWidth="1"/>
    <col min="6" max="6" width="15.7109375" style="6" customWidth="1"/>
    <col min="7" max="7" width="15.421875" style="6" customWidth="1"/>
    <col min="8" max="8" width="17.421875" style="5" customWidth="1"/>
    <col min="9" max="16384" width="9.140625" style="4" customWidth="1"/>
  </cols>
  <sheetData>
    <row r="1" spans="1:8" ht="39.75" customHeight="1" thickBot="1">
      <c r="A1" s="97" t="s">
        <v>15</v>
      </c>
      <c r="B1" s="97"/>
      <c r="C1" s="97"/>
      <c r="D1" s="97"/>
      <c r="E1" s="97"/>
      <c r="F1" s="97"/>
      <c r="G1" s="97"/>
      <c r="H1" s="98"/>
    </row>
    <row r="2" spans="1:8" ht="27" thickBot="1" thickTop="1">
      <c r="A2" s="60" t="s">
        <v>11</v>
      </c>
      <c r="B2" s="61" t="s">
        <v>10</v>
      </c>
      <c r="C2" s="62" t="s">
        <v>9</v>
      </c>
      <c r="D2" s="63" t="s">
        <v>8</v>
      </c>
      <c r="E2" s="62" t="s">
        <v>3</v>
      </c>
      <c r="F2" s="62" t="s">
        <v>6</v>
      </c>
      <c r="G2" s="62" t="s">
        <v>4</v>
      </c>
      <c r="H2" s="64" t="s">
        <v>7</v>
      </c>
    </row>
    <row r="3" spans="1:8" ht="35.25" customHeight="1" thickTop="1">
      <c r="A3" s="79"/>
      <c r="B3" s="46"/>
      <c r="C3" s="99" t="s">
        <v>82</v>
      </c>
      <c r="D3" s="50"/>
      <c r="E3" s="51"/>
      <c r="F3" s="51"/>
      <c r="G3" s="51"/>
      <c r="H3" s="80"/>
    </row>
    <row r="4" spans="1:8" ht="35.25" customHeight="1">
      <c r="A4" s="81"/>
      <c r="B4" s="47" t="s">
        <v>81</v>
      </c>
      <c r="C4" s="100"/>
      <c r="D4" s="52">
        <v>5</v>
      </c>
      <c r="E4" s="53">
        <v>0</v>
      </c>
      <c r="F4" s="53">
        <f>+E4*1.21</f>
        <v>0</v>
      </c>
      <c r="G4" s="54">
        <f>+D4*E4</f>
        <v>0</v>
      </c>
      <c r="H4" s="82">
        <f>+G4*1.21</f>
        <v>0</v>
      </c>
    </row>
    <row r="5" spans="1:8" ht="35.25" customHeight="1">
      <c r="A5" s="83"/>
      <c r="B5" s="25"/>
      <c r="C5" s="101"/>
      <c r="D5" s="37"/>
      <c r="E5" s="38"/>
      <c r="F5" s="55"/>
      <c r="G5" s="38"/>
      <c r="H5" s="84"/>
    </row>
    <row r="6" spans="1:8" ht="35.25" customHeight="1">
      <c r="A6" s="85"/>
      <c r="B6" s="26"/>
      <c r="C6" s="96" t="s">
        <v>92</v>
      </c>
      <c r="D6" s="39"/>
      <c r="E6" s="40"/>
      <c r="F6" s="56"/>
      <c r="G6" s="40"/>
      <c r="H6" s="86"/>
    </row>
    <row r="7" spans="1:8" ht="35.25" customHeight="1">
      <c r="A7" s="81"/>
      <c r="B7" s="47" t="s">
        <v>83</v>
      </c>
      <c r="C7" s="96"/>
      <c r="D7" s="52">
        <v>17</v>
      </c>
      <c r="E7" s="53">
        <v>0</v>
      </c>
      <c r="F7" s="53">
        <f>+E7*1.21</f>
        <v>0</v>
      </c>
      <c r="G7" s="54">
        <f>+D7*E7</f>
        <v>0</v>
      </c>
      <c r="H7" s="82">
        <f>+G7*1.21</f>
        <v>0</v>
      </c>
    </row>
    <row r="8" spans="1:8" ht="35.25" customHeight="1">
      <c r="A8" s="83"/>
      <c r="B8" s="25"/>
      <c r="C8" s="96"/>
      <c r="D8" s="37"/>
      <c r="E8" s="38"/>
      <c r="F8" s="55"/>
      <c r="G8" s="38"/>
      <c r="H8" s="84"/>
    </row>
    <row r="9" spans="1:8" ht="35.25" customHeight="1">
      <c r="A9" s="85"/>
      <c r="B9" s="26"/>
      <c r="C9" s="96" t="s">
        <v>93</v>
      </c>
      <c r="D9" s="39"/>
      <c r="E9" s="40"/>
      <c r="F9" s="56"/>
      <c r="G9" s="40"/>
      <c r="H9" s="86"/>
    </row>
    <row r="10" spans="1:8" ht="35.25" customHeight="1">
      <c r="A10" s="87"/>
      <c r="B10" s="47" t="s">
        <v>84</v>
      </c>
      <c r="C10" s="96"/>
      <c r="D10" s="52">
        <v>4</v>
      </c>
      <c r="E10" s="53">
        <v>0</v>
      </c>
      <c r="F10" s="53">
        <f>+E10*1.21</f>
        <v>0</v>
      </c>
      <c r="G10" s="54">
        <f>+D10*E10</f>
        <v>0</v>
      </c>
      <c r="H10" s="82">
        <f>+G10*1.21</f>
        <v>0</v>
      </c>
    </row>
    <row r="11" spans="1:8" ht="35.25" customHeight="1">
      <c r="A11" s="83"/>
      <c r="B11" s="25"/>
      <c r="C11" s="96"/>
      <c r="D11" s="37"/>
      <c r="E11" s="38"/>
      <c r="F11" s="55"/>
      <c r="G11" s="38"/>
      <c r="H11" s="84"/>
    </row>
    <row r="12" spans="1:8" ht="35.25" customHeight="1">
      <c r="A12" s="85"/>
      <c r="B12" s="26"/>
      <c r="C12" s="96" t="s">
        <v>94</v>
      </c>
      <c r="D12" s="39"/>
      <c r="E12" s="40"/>
      <c r="F12" s="56"/>
      <c r="G12" s="40"/>
      <c r="H12" s="86"/>
    </row>
    <row r="13" spans="1:8" ht="35.25" customHeight="1">
      <c r="A13" s="87"/>
      <c r="B13" s="48" t="s">
        <v>85</v>
      </c>
      <c r="C13" s="96"/>
      <c r="D13" s="52">
        <v>18</v>
      </c>
      <c r="E13" s="53">
        <v>0</v>
      </c>
      <c r="F13" s="53">
        <f>+E13*1.21</f>
        <v>0</v>
      </c>
      <c r="G13" s="54">
        <f>+D13*E13</f>
        <v>0</v>
      </c>
      <c r="H13" s="82">
        <f>+G13*1.21</f>
        <v>0</v>
      </c>
    </row>
    <row r="14" spans="1:8" ht="35.25" customHeight="1">
      <c r="A14" s="83"/>
      <c r="B14" s="25"/>
      <c r="C14" s="96"/>
      <c r="D14" s="37"/>
      <c r="E14" s="38"/>
      <c r="F14" s="55"/>
      <c r="G14" s="38"/>
      <c r="H14" s="84"/>
    </row>
    <row r="15" spans="1:8" ht="35.25" customHeight="1">
      <c r="A15" s="85"/>
      <c r="B15" s="26"/>
      <c r="C15" s="96" t="s">
        <v>17</v>
      </c>
      <c r="D15" s="39"/>
      <c r="E15" s="40"/>
      <c r="F15" s="56"/>
      <c r="G15" s="40"/>
      <c r="H15" s="86"/>
    </row>
    <row r="16" spans="1:8" ht="35.25" customHeight="1">
      <c r="A16" s="87"/>
      <c r="B16" s="48" t="s">
        <v>86</v>
      </c>
      <c r="C16" s="96"/>
      <c r="D16" s="52">
        <v>2</v>
      </c>
      <c r="E16" s="53">
        <v>0</v>
      </c>
      <c r="F16" s="53">
        <f>+E16*1.21</f>
        <v>0</v>
      </c>
      <c r="G16" s="54">
        <f>+D16*E16</f>
        <v>0</v>
      </c>
      <c r="H16" s="82">
        <f>+G16*1.21</f>
        <v>0</v>
      </c>
    </row>
    <row r="17" spans="1:8" ht="35.25" customHeight="1">
      <c r="A17" s="83"/>
      <c r="B17" s="25"/>
      <c r="C17" s="96"/>
      <c r="D17" s="37"/>
      <c r="E17" s="38"/>
      <c r="F17" s="55"/>
      <c r="G17" s="38"/>
      <c r="H17" s="84"/>
    </row>
    <row r="18" spans="1:8" ht="35.25" customHeight="1">
      <c r="A18" s="85"/>
      <c r="B18" s="26"/>
      <c r="C18" s="96" t="s">
        <v>98</v>
      </c>
      <c r="D18" s="39"/>
      <c r="E18" s="40"/>
      <c r="F18" s="56"/>
      <c r="G18" s="40"/>
      <c r="H18" s="86"/>
    </row>
    <row r="19" spans="1:8" ht="35.25" customHeight="1">
      <c r="A19" s="87"/>
      <c r="B19" s="47" t="s">
        <v>87</v>
      </c>
      <c r="C19" s="96"/>
      <c r="D19" s="52">
        <v>1</v>
      </c>
      <c r="E19" s="53">
        <v>0</v>
      </c>
      <c r="F19" s="53">
        <f>+E19*1.21</f>
        <v>0</v>
      </c>
      <c r="G19" s="54">
        <f>+D19*E19</f>
        <v>0</v>
      </c>
      <c r="H19" s="82">
        <f>+G19*1.21</f>
        <v>0</v>
      </c>
    </row>
    <row r="20" spans="1:8" ht="35.25" customHeight="1">
      <c r="A20" s="83"/>
      <c r="B20" s="25"/>
      <c r="C20" s="96"/>
      <c r="D20" s="37"/>
      <c r="E20" s="38"/>
      <c r="F20" s="55"/>
      <c r="G20" s="38"/>
      <c r="H20" s="84"/>
    </row>
    <row r="21" spans="1:8" ht="35.25" customHeight="1">
      <c r="A21" s="85"/>
      <c r="B21" s="26"/>
      <c r="C21" s="96" t="s">
        <v>97</v>
      </c>
      <c r="D21" s="39"/>
      <c r="E21" s="40"/>
      <c r="F21" s="56"/>
      <c r="G21" s="40"/>
      <c r="H21" s="86"/>
    </row>
    <row r="22" spans="1:8" ht="35.25" customHeight="1">
      <c r="A22" s="87"/>
      <c r="B22" s="47" t="s">
        <v>88</v>
      </c>
      <c r="C22" s="96"/>
      <c r="D22" s="52">
        <v>3</v>
      </c>
      <c r="E22" s="53">
        <v>0</v>
      </c>
      <c r="F22" s="53">
        <f>+E22*1.21</f>
        <v>0</v>
      </c>
      <c r="G22" s="54">
        <f>+D22*E22</f>
        <v>0</v>
      </c>
      <c r="H22" s="82">
        <f>+G22*1.21</f>
        <v>0</v>
      </c>
    </row>
    <row r="23" spans="1:8" ht="35.25" customHeight="1">
      <c r="A23" s="83"/>
      <c r="B23" s="25"/>
      <c r="C23" s="96"/>
      <c r="D23" s="37"/>
      <c r="E23" s="38"/>
      <c r="F23" s="55"/>
      <c r="G23" s="38"/>
      <c r="H23" s="84"/>
    </row>
    <row r="24" spans="1:8" ht="35.25" customHeight="1">
      <c r="A24" s="85"/>
      <c r="B24" s="26"/>
      <c r="C24" s="96" t="s">
        <v>99</v>
      </c>
      <c r="D24" s="39"/>
      <c r="E24" s="40"/>
      <c r="F24" s="56"/>
      <c r="G24" s="40"/>
      <c r="H24" s="86"/>
    </row>
    <row r="25" spans="1:8" ht="35.25" customHeight="1">
      <c r="A25" s="87"/>
      <c r="B25" s="47" t="s">
        <v>89</v>
      </c>
      <c r="C25" s="96"/>
      <c r="D25" s="52">
        <v>1</v>
      </c>
      <c r="E25" s="53">
        <v>0</v>
      </c>
      <c r="F25" s="53">
        <f>+E25*1.21</f>
        <v>0</v>
      </c>
      <c r="G25" s="54">
        <f>+D25*E25</f>
        <v>0</v>
      </c>
      <c r="H25" s="82">
        <f>+G25*1.21</f>
        <v>0</v>
      </c>
    </row>
    <row r="26" spans="1:8" ht="38.25" customHeight="1">
      <c r="A26" s="83"/>
      <c r="B26" s="25"/>
      <c r="C26" s="96"/>
      <c r="D26" s="37"/>
      <c r="E26" s="38"/>
      <c r="F26" s="55"/>
      <c r="G26" s="38"/>
      <c r="H26" s="84"/>
    </row>
    <row r="27" spans="1:8" ht="35.25" customHeight="1">
      <c r="A27" s="85"/>
      <c r="B27" s="26"/>
      <c r="C27" s="96" t="s">
        <v>95</v>
      </c>
      <c r="D27" s="39"/>
      <c r="E27" s="40"/>
      <c r="F27" s="56"/>
      <c r="G27" s="40"/>
      <c r="H27" s="86"/>
    </row>
    <row r="28" spans="1:8" ht="35.25" customHeight="1">
      <c r="A28" s="87"/>
      <c r="B28" s="47" t="s">
        <v>90</v>
      </c>
      <c r="C28" s="96"/>
      <c r="D28" s="52">
        <v>1</v>
      </c>
      <c r="E28" s="53">
        <v>0</v>
      </c>
      <c r="F28" s="53">
        <f>+E28*1.21</f>
        <v>0</v>
      </c>
      <c r="G28" s="54">
        <f>+D28*E28</f>
        <v>0</v>
      </c>
      <c r="H28" s="82">
        <f>+G28*1.21</f>
        <v>0</v>
      </c>
    </row>
    <row r="29" spans="1:8" ht="40.5" customHeight="1">
      <c r="A29" s="83"/>
      <c r="B29" s="25"/>
      <c r="C29" s="96"/>
      <c r="D29" s="37"/>
      <c r="E29" s="38"/>
      <c r="F29" s="55"/>
      <c r="G29" s="38"/>
      <c r="H29" s="84"/>
    </row>
    <row r="30" spans="1:8" ht="35.25" customHeight="1">
      <c r="A30" s="85"/>
      <c r="B30" s="26"/>
      <c r="C30" s="96" t="s">
        <v>96</v>
      </c>
      <c r="D30" s="39"/>
      <c r="E30" s="40"/>
      <c r="F30" s="56"/>
      <c r="G30" s="40"/>
      <c r="H30" s="86"/>
    </row>
    <row r="31" spans="1:8" ht="35.25" customHeight="1">
      <c r="A31" s="87"/>
      <c r="B31" s="47" t="s">
        <v>91</v>
      </c>
      <c r="C31" s="96"/>
      <c r="D31" s="52">
        <v>3</v>
      </c>
      <c r="E31" s="53">
        <v>0</v>
      </c>
      <c r="F31" s="53">
        <f>+E31*1.21</f>
        <v>0</v>
      </c>
      <c r="G31" s="54">
        <f>+D31*E31</f>
        <v>0</v>
      </c>
      <c r="H31" s="82">
        <f>+G31*1.21</f>
        <v>0</v>
      </c>
    </row>
    <row r="32" spans="1:8" ht="35.25" customHeight="1" thickBot="1">
      <c r="A32" s="88"/>
      <c r="B32" s="49"/>
      <c r="C32" s="96"/>
      <c r="D32" s="57"/>
      <c r="E32" s="58"/>
      <c r="F32" s="59"/>
      <c r="G32" s="58"/>
      <c r="H32" s="89"/>
    </row>
    <row r="33" spans="1:8" ht="35.25" customHeight="1" thickBot="1" thickTop="1">
      <c r="A33" s="93" t="s">
        <v>16</v>
      </c>
      <c r="B33" s="94"/>
      <c r="C33" s="94"/>
      <c r="D33" s="94"/>
      <c r="E33" s="94"/>
      <c r="F33" s="95"/>
      <c r="G33" s="27">
        <f>SUM(G3:G32)</f>
        <v>0</v>
      </c>
      <c r="H33" s="28"/>
    </row>
    <row r="34" spans="4:8" ht="19.5" thickTop="1">
      <c r="D34" s="10"/>
      <c r="E34" s="10"/>
      <c r="F34" s="10"/>
      <c r="G34" s="10"/>
      <c r="H34" s="10"/>
    </row>
    <row r="35" spans="4:8" ht="12.75">
      <c r="D35" s="10"/>
      <c r="E35" s="10"/>
      <c r="F35" s="10"/>
      <c r="G35" s="10"/>
      <c r="H35" s="10"/>
    </row>
    <row r="36" spans="4:8" ht="12.75">
      <c r="D36" s="10"/>
      <c r="E36" s="10"/>
      <c r="F36" s="10"/>
      <c r="G36" s="10"/>
      <c r="H36" s="10"/>
    </row>
    <row r="37" spans="4:8" ht="12.75">
      <c r="D37" s="10"/>
      <c r="E37" s="10"/>
      <c r="F37" s="10"/>
      <c r="G37" s="10"/>
      <c r="H37" s="10"/>
    </row>
    <row r="38" spans="4:8" ht="12.75">
      <c r="D38" s="9"/>
      <c r="E38" s="9"/>
      <c r="F38" s="9"/>
      <c r="G38" s="9"/>
      <c r="H38" s="9"/>
    </row>
    <row r="39" spans="4:8" ht="12.75">
      <c r="D39" s="9"/>
      <c r="E39" s="9"/>
      <c r="F39" s="9"/>
      <c r="G39" s="9"/>
      <c r="H39" s="9"/>
    </row>
    <row r="40" spans="4:8" ht="12.75">
      <c r="D40" s="9"/>
      <c r="E40" s="9"/>
      <c r="F40" s="9"/>
      <c r="G40" s="9"/>
      <c r="H40" s="9"/>
    </row>
    <row r="41" spans="4:8" ht="12.75">
      <c r="D41" s="9"/>
      <c r="E41" s="9"/>
      <c r="F41" s="9"/>
      <c r="G41" s="9"/>
      <c r="H41" s="9"/>
    </row>
    <row r="42" spans="4:8" ht="12.75">
      <c r="D42" s="9"/>
      <c r="E42" s="9"/>
      <c r="F42" s="9"/>
      <c r="G42" s="9"/>
      <c r="H42" s="9"/>
    </row>
    <row r="43" spans="4:8" ht="12.75">
      <c r="D43" s="9"/>
      <c r="E43" s="9"/>
      <c r="F43" s="9"/>
      <c r="G43" s="9"/>
      <c r="H43" s="9"/>
    </row>
    <row r="44" spans="4:8" ht="12.75">
      <c r="D44" s="9"/>
      <c r="E44" s="9"/>
      <c r="F44" s="9"/>
      <c r="G44" s="9"/>
      <c r="H44" s="9"/>
    </row>
    <row r="45" spans="4:8" ht="12.75">
      <c r="D45" s="9"/>
      <c r="E45" s="9"/>
      <c r="F45" s="9"/>
      <c r="G45" s="9"/>
      <c r="H45" s="9"/>
    </row>
    <row r="46" spans="4:8" ht="12.75">
      <c r="D46" s="9"/>
      <c r="E46" s="9"/>
      <c r="F46" s="9"/>
      <c r="G46" s="9"/>
      <c r="H46" s="9"/>
    </row>
    <row r="47" spans="4:8" ht="12.75">
      <c r="D47" s="9"/>
      <c r="E47" s="9"/>
      <c r="F47" s="9"/>
      <c r="G47" s="9"/>
      <c r="H47" s="9"/>
    </row>
    <row r="48" spans="4:8" ht="12.75">
      <c r="D48" s="9"/>
      <c r="E48" s="9"/>
      <c r="F48" s="9"/>
      <c r="G48" s="9"/>
      <c r="H48" s="9"/>
    </row>
    <row r="49" spans="4:8" ht="12.75">
      <c r="D49" s="9"/>
      <c r="E49" s="9"/>
      <c r="F49" s="9"/>
      <c r="G49" s="9"/>
      <c r="H49" s="9"/>
    </row>
    <row r="50" spans="4:8" ht="12.75">
      <c r="D50" s="9"/>
      <c r="E50" s="9"/>
      <c r="F50" s="9"/>
      <c r="G50" s="9"/>
      <c r="H50" s="9"/>
    </row>
    <row r="51" spans="4:8" ht="12.75">
      <c r="D51" s="9"/>
      <c r="E51" s="9"/>
      <c r="F51" s="9"/>
      <c r="G51" s="9"/>
      <c r="H51" s="9"/>
    </row>
    <row r="52" spans="4:8" ht="12.75">
      <c r="D52" s="9"/>
      <c r="E52" s="9"/>
      <c r="F52" s="9"/>
      <c r="G52" s="9"/>
      <c r="H52" s="9"/>
    </row>
    <row r="53" spans="4:8" ht="12.75">
      <c r="D53" s="9"/>
      <c r="E53" s="9"/>
      <c r="F53" s="9"/>
      <c r="G53" s="9"/>
      <c r="H53" s="9"/>
    </row>
    <row r="54" spans="4:8" ht="12.75">
      <c r="D54" s="9"/>
      <c r="E54" s="9"/>
      <c r="F54" s="9"/>
      <c r="G54" s="9"/>
      <c r="H54" s="9"/>
    </row>
    <row r="55" spans="4:8" ht="12.75">
      <c r="D55" s="9"/>
      <c r="E55" s="9"/>
      <c r="F55" s="9"/>
      <c r="G55" s="9"/>
      <c r="H55" s="9"/>
    </row>
    <row r="56" spans="4:8" ht="12.75">
      <c r="D56" s="9"/>
      <c r="E56" s="9"/>
      <c r="F56" s="9"/>
      <c r="G56" s="9"/>
      <c r="H56" s="9"/>
    </row>
    <row r="57" spans="4:8" ht="12.75">
      <c r="D57" s="9"/>
      <c r="E57" s="9"/>
      <c r="F57" s="9"/>
      <c r="G57" s="9"/>
      <c r="H57" s="9"/>
    </row>
    <row r="58" spans="4:8" ht="12.75">
      <c r="D58" s="9"/>
      <c r="E58" s="9"/>
      <c r="F58" s="9"/>
      <c r="G58" s="9"/>
      <c r="H58" s="9"/>
    </row>
    <row r="59" spans="4:8" ht="12.75">
      <c r="D59" s="9"/>
      <c r="E59" s="9"/>
      <c r="F59" s="9"/>
      <c r="G59" s="9"/>
      <c r="H59" s="9"/>
    </row>
    <row r="60" spans="4:8" ht="12.75">
      <c r="D60" s="9"/>
      <c r="E60" s="9"/>
      <c r="F60" s="9"/>
      <c r="G60" s="9"/>
      <c r="H60" s="9"/>
    </row>
    <row r="61" spans="4:8" ht="12.75">
      <c r="D61" s="9"/>
      <c r="E61" s="9"/>
      <c r="F61" s="9"/>
      <c r="G61" s="9"/>
      <c r="H61" s="9"/>
    </row>
    <row r="62" spans="4:8" ht="12.75">
      <c r="D62" s="9"/>
      <c r="E62" s="9"/>
      <c r="F62" s="9"/>
      <c r="G62" s="9"/>
      <c r="H62" s="9"/>
    </row>
    <row r="63" spans="4:8" ht="12.75">
      <c r="D63" s="9"/>
      <c r="E63" s="9"/>
      <c r="F63" s="9"/>
      <c r="G63" s="9"/>
      <c r="H63" s="9"/>
    </row>
    <row r="64" spans="4:8" ht="12.75">
      <c r="D64" s="9"/>
      <c r="E64" s="9"/>
      <c r="F64" s="9"/>
      <c r="G64" s="9"/>
      <c r="H64" s="9"/>
    </row>
    <row r="65" spans="4:8" ht="12.75">
      <c r="D65" s="9"/>
      <c r="E65" s="9"/>
      <c r="F65" s="9"/>
      <c r="G65" s="9"/>
      <c r="H65" s="9"/>
    </row>
    <row r="66" spans="4:8" ht="12.75">
      <c r="D66" s="9"/>
      <c r="E66" s="9"/>
      <c r="F66" s="9"/>
      <c r="G66" s="9"/>
      <c r="H66" s="9"/>
    </row>
    <row r="67" spans="4:8" ht="12.75">
      <c r="D67" s="9"/>
      <c r="E67" s="9"/>
      <c r="F67" s="9"/>
      <c r="G67" s="9"/>
      <c r="H67" s="9"/>
    </row>
    <row r="68" spans="4:8" ht="12.75">
      <c r="D68" s="9"/>
      <c r="E68" s="9"/>
      <c r="F68" s="9"/>
      <c r="G68" s="9"/>
      <c r="H68" s="9"/>
    </row>
    <row r="69" spans="4:8" ht="12.75">
      <c r="D69" s="9"/>
      <c r="E69" s="9"/>
      <c r="F69" s="9"/>
      <c r="G69" s="9"/>
      <c r="H69" s="9"/>
    </row>
    <row r="70" spans="4:8" ht="12.75">
      <c r="D70" s="9"/>
      <c r="E70" s="9"/>
      <c r="F70" s="9"/>
      <c r="G70" s="9"/>
      <c r="H70" s="9"/>
    </row>
    <row r="71" spans="4:8" ht="12.75">
      <c r="D71" s="9"/>
      <c r="E71" s="9"/>
      <c r="F71" s="9"/>
      <c r="G71" s="9"/>
      <c r="H71" s="9"/>
    </row>
    <row r="72" spans="4:8" ht="12.75">
      <c r="D72" s="9"/>
      <c r="E72" s="9"/>
      <c r="F72" s="9"/>
      <c r="G72" s="9"/>
      <c r="H72" s="9"/>
    </row>
    <row r="73" spans="4:8" ht="12.75">
      <c r="D73" s="9"/>
      <c r="E73" s="9"/>
      <c r="F73" s="9"/>
      <c r="G73" s="9"/>
      <c r="H73" s="9"/>
    </row>
    <row r="74" spans="4:8" ht="12.75">
      <c r="D74" s="9"/>
      <c r="E74" s="9"/>
      <c r="F74" s="9"/>
      <c r="G74" s="9"/>
      <c r="H74" s="9"/>
    </row>
    <row r="75" spans="4:8" ht="12.75">
      <c r="D75" s="9"/>
      <c r="E75" s="9"/>
      <c r="F75" s="9"/>
      <c r="G75" s="9"/>
      <c r="H75" s="9"/>
    </row>
    <row r="76" spans="4:8" ht="12.75">
      <c r="D76" s="9"/>
      <c r="E76" s="9"/>
      <c r="F76" s="9"/>
      <c r="G76" s="9"/>
      <c r="H76" s="9"/>
    </row>
    <row r="77" spans="4:8" ht="12.75">
      <c r="D77" s="9"/>
      <c r="E77" s="9"/>
      <c r="F77" s="9"/>
      <c r="G77" s="9"/>
      <c r="H77" s="9"/>
    </row>
    <row r="78" spans="4:8" ht="12.75">
      <c r="D78" s="9"/>
      <c r="E78" s="9"/>
      <c r="F78" s="9"/>
      <c r="G78" s="9"/>
      <c r="H78" s="9"/>
    </row>
    <row r="79" spans="4:8" ht="12.75">
      <c r="D79" s="9"/>
      <c r="E79" s="9"/>
      <c r="F79" s="9"/>
      <c r="G79" s="9"/>
      <c r="H79" s="9"/>
    </row>
    <row r="80" spans="4:8" ht="12.75">
      <c r="D80" s="9"/>
      <c r="E80" s="9"/>
      <c r="F80" s="9"/>
      <c r="G80" s="9"/>
      <c r="H80" s="9"/>
    </row>
    <row r="81" spans="4:8" ht="12.75">
      <c r="D81" s="9"/>
      <c r="E81" s="9"/>
      <c r="F81" s="9"/>
      <c r="G81" s="9"/>
      <c r="H81" s="9"/>
    </row>
    <row r="82" spans="4:8" ht="12.75">
      <c r="D82" s="9"/>
      <c r="E82" s="9"/>
      <c r="F82" s="9"/>
      <c r="G82" s="9"/>
      <c r="H82" s="9"/>
    </row>
    <row r="83" spans="4:8" ht="12.75">
      <c r="D83" s="9"/>
      <c r="E83" s="9"/>
      <c r="F83" s="9"/>
      <c r="G83" s="9"/>
      <c r="H83" s="9"/>
    </row>
    <row r="84" spans="4:8" ht="12.75">
      <c r="D84" s="9"/>
      <c r="E84" s="9"/>
      <c r="F84" s="9"/>
      <c r="G84" s="9"/>
      <c r="H84" s="9"/>
    </row>
    <row r="85" spans="4:8" ht="12.75">
      <c r="D85" s="9"/>
      <c r="E85" s="9"/>
      <c r="F85" s="9"/>
      <c r="G85" s="9"/>
      <c r="H85" s="9"/>
    </row>
    <row r="86" spans="4:8" ht="12.75">
      <c r="D86" s="9"/>
      <c r="E86" s="9"/>
      <c r="F86" s="9"/>
      <c r="G86" s="9"/>
      <c r="H86" s="9"/>
    </row>
    <row r="87" spans="4:8" ht="12.75">
      <c r="D87" s="9"/>
      <c r="E87" s="9"/>
      <c r="F87" s="9"/>
      <c r="G87" s="9"/>
      <c r="H87" s="9"/>
    </row>
    <row r="88" spans="4:8" ht="12.75">
      <c r="D88" s="9"/>
      <c r="E88" s="9"/>
      <c r="F88" s="9"/>
      <c r="G88" s="9"/>
      <c r="H88" s="9"/>
    </row>
    <row r="89" spans="4:8" ht="12.75">
      <c r="D89" s="9"/>
      <c r="E89" s="9"/>
      <c r="F89" s="9"/>
      <c r="G89" s="9"/>
      <c r="H89" s="9"/>
    </row>
    <row r="90" spans="4:8" ht="12.75">
      <c r="D90" s="9"/>
      <c r="E90" s="9"/>
      <c r="F90" s="9"/>
      <c r="G90" s="9"/>
      <c r="H90" s="9"/>
    </row>
    <row r="91" spans="4:8" ht="12.75">
      <c r="D91" s="9"/>
      <c r="E91" s="9"/>
      <c r="F91" s="9"/>
      <c r="G91" s="9"/>
      <c r="H91" s="9"/>
    </row>
    <row r="92" spans="4:8" ht="12.75">
      <c r="D92" s="9"/>
      <c r="E92" s="9"/>
      <c r="F92" s="9"/>
      <c r="G92" s="9"/>
      <c r="H92" s="9"/>
    </row>
    <row r="93" spans="4:8" ht="12.75">
      <c r="D93" s="9"/>
      <c r="E93" s="9"/>
      <c r="F93" s="9"/>
      <c r="G93" s="9"/>
      <c r="H93" s="9"/>
    </row>
    <row r="94" spans="4:8" ht="12.75">
      <c r="D94" s="9"/>
      <c r="E94" s="9"/>
      <c r="F94" s="9"/>
      <c r="G94" s="9"/>
      <c r="H94" s="9"/>
    </row>
    <row r="95" spans="4:8" ht="12.75">
      <c r="D95" s="9"/>
      <c r="E95" s="9"/>
      <c r="F95" s="9"/>
      <c r="G95" s="9"/>
      <c r="H95" s="9"/>
    </row>
    <row r="96" spans="4:8" ht="12.75">
      <c r="D96" s="9"/>
      <c r="E96" s="9"/>
      <c r="F96" s="9"/>
      <c r="G96" s="9"/>
      <c r="H96" s="9"/>
    </row>
    <row r="97" spans="4:8" ht="12.75">
      <c r="D97" s="9"/>
      <c r="E97" s="9"/>
      <c r="F97" s="9"/>
      <c r="G97" s="9"/>
      <c r="H97" s="9"/>
    </row>
    <row r="98" spans="4:8" ht="12.75">
      <c r="D98" s="9"/>
      <c r="E98" s="9"/>
      <c r="F98" s="9"/>
      <c r="G98" s="9"/>
      <c r="H98" s="9"/>
    </row>
    <row r="99" spans="4:8" ht="12.75">
      <c r="D99" s="9"/>
      <c r="E99" s="9"/>
      <c r="F99" s="9"/>
      <c r="G99" s="9"/>
      <c r="H99" s="9"/>
    </row>
    <row r="100" spans="4:8" ht="12.75">
      <c r="D100" s="9"/>
      <c r="E100" s="9"/>
      <c r="F100" s="9"/>
      <c r="G100" s="9"/>
      <c r="H100" s="9"/>
    </row>
    <row r="101" spans="4:8" ht="12.75">
      <c r="D101" s="9"/>
      <c r="E101" s="9"/>
      <c r="F101" s="9"/>
      <c r="G101" s="9"/>
      <c r="H101" s="9"/>
    </row>
    <row r="102" spans="4:8" ht="12.75">
      <c r="D102" s="9"/>
      <c r="E102" s="9"/>
      <c r="F102" s="9"/>
      <c r="G102" s="9"/>
      <c r="H102" s="9"/>
    </row>
    <row r="103" spans="4:8" ht="12.75">
      <c r="D103" s="9"/>
      <c r="E103" s="9"/>
      <c r="F103" s="9"/>
      <c r="G103" s="9"/>
      <c r="H103" s="9"/>
    </row>
    <row r="104" spans="4:8" ht="12.75">
      <c r="D104" s="9"/>
      <c r="E104" s="9"/>
      <c r="F104" s="9"/>
      <c r="G104" s="9"/>
      <c r="H104" s="9"/>
    </row>
    <row r="105" spans="4:8" ht="12.75">
      <c r="D105" s="9"/>
      <c r="E105" s="9"/>
      <c r="F105" s="9"/>
      <c r="G105" s="9"/>
      <c r="H105" s="9"/>
    </row>
    <row r="106" spans="4:8" ht="12.75">
      <c r="D106" s="9"/>
      <c r="E106" s="9"/>
      <c r="F106" s="9"/>
      <c r="G106" s="9"/>
      <c r="H106" s="9"/>
    </row>
    <row r="107" spans="4:8" ht="12.75">
      <c r="D107" s="9"/>
      <c r="E107" s="9"/>
      <c r="F107" s="9"/>
      <c r="G107" s="9"/>
      <c r="H107" s="9"/>
    </row>
    <row r="108" spans="4:8" ht="12.75">
      <c r="D108" s="9"/>
      <c r="E108" s="9"/>
      <c r="F108" s="9"/>
      <c r="G108" s="9"/>
      <c r="H108" s="9"/>
    </row>
  </sheetData>
  <mergeCells count="12">
    <mergeCell ref="A1:H1"/>
    <mergeCell ref="C12:C14"/>
    <mergeCell ref="C3:C5"/>
    <mergeCell ref="C18:C20"/>
    <mergeCell ref="C24:C26"/>
    <mergeCell ref="A33:F33"/>
    <mergeCell ref="C6:C8"/>
    <mergeCell ref="C9:C11"/>
    <mergeCell ref="C15:C17"/>
    <mergeCell ref="C21:C23"/>
    <mergeCell ref="C27:C29"/>
    <mergeCell ref="C30:C32"/>
  </mergeCells>
  <printOptions/>
  <pageMargins left="0.7" right="0.7" top="0.75" bottom="0.75" header="0.3" footer="0.3"/>
  <pageSetup horizontalDpi="600" verticalDpi="600" orientation="landscape" paperSize="9" scale="59" r:id="rId2"/>
  <rowBreaks count="1" manualBreakCount="1">
    <brk id="2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Katka</cp:lastModifiedBy>
  <cp:lastPrinted>2021-02-01T09:34:05Z</cp:lastPrinted>
  <dcterms:created xsi:type="dcterms:W3CDTF">2020-03-20T09:47:14Z</dcterms:created>
  <dcterms:modified xsi:type="dcterms:W3CDTF">2021-05-16T06:40:27Z</dcterms:modified>
  <cp:category/>
  <cp:version/>
  <cp:contentType/>
  <cp:contentStatus/>
</cp:coreProperties>
</file>