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20" yWindow="45" windowWidth="25320" windowHeight="12915" activeTab="0"/>
  </bookViews>
  <sheets>
    <sheet name="Celkový přehled" sheetId="3" r:id="rId1"/>
    <sheet name="VZT OS 1.NP" sheetId="1" r:id="rId2"/>
    <sheet name="VZT OS 2.NP" sheetId="2" r:id="rId3"/>
  </sheets>
  <externalReferences>
    <externalReference r:id="rId6"/>
    <externalReference r:id="rId7"/>
    <externalReference r:id="rId8"/>
  </externalReferences>
  <definedNames>
    <definedName name="aaa">'[1]Estimate'!$H$69</definedName>
    <definedName name="asdfasf" localSheetId="2">#REF!</definedName>
    <definedName name="asdfasf">#REF!</definedName>
    <definedName name="Est_poslední">'[3]Estimate'!$H$59</definedName>
    <definedName name="_xlnm.Print_Area" localSheetId="1">'VZT OS 1.NP'!$A$1:$K$165</definedName>
    <definedName name="_xlnm.Print_Area" localSheetId="2">'VZT OS 2.NP'!$A$1:$K$165</definedName>
    <definedName name="SADaefsedf">'[2]Estimate'!$H$70</definedName>
    <definedName name="Spodek" localSheetId="2">#REF!</definedName>
    <definedName name="Spodek">#REF!</definedName>
    <definedName name="SWnákup">'[3]SW'!$I$19</definedName>
    <definedName name="SWprodej">'[3]SW'!$H$19</definedName>
    <definedName name="_xlnm.Print_Titles" localSheetId="1">'VZT OS 1.NP'!$1:$2</definedName>
    <definedName name="_xlnm.Print_Titles" localSheetId="2">'VZT OS 2.NP'!$1:$2</definedName>
  </definedNames>
  <calcPr calcId="125725"/>
</workbook>
</file>

<file path=xl/sharedStrings.xml><?xml version="1.0" encoding="utf-8"?>
<sst xmlns="http://schemas.openxmlformats.org/spreadsheetml/2006/main" count="521" uniqueCount="149">
  <si>
    <t>001-OBCHODNĚ-TECHNICKÁ  SPECIFIKACE</t>
  </si>
  <si>
    <t>informační bod</t>
  </si>
  <si>
    <t>kusů</t>
  </si>
  <si>
    <t>název materiálu</t>
  </si>
  <si>
    <t>výrobce / dodavatel</t>
  </si>
  <si>
    <t>cena dodávky, vč. montáže za jednotku</t>
  </si>
  <si>
    <t>celková cena dodávky</t>
  </si>
  <si>
    <t>cena montáže za jednotku</t>
  </si>
  <si>
    <t>celková cena montáže</t>
  </si>
  <si>
    <t>celková cena</t>
  </si>
  <si>
    <t>SPECIFIKACE PLATÍ PRO OS v 1.NP - VZT1.1 + VZT1.2</t>
  </si>
  <si>
    <t>RAV1</t>
  </si>
  <si>
    <t>AS208040</t>
  </si>
  <si>
    <t>Rozvaděč řadový jednodveřový, IP40/20</t>
  </si>
  <si>
    <t>SCHRACK /JCI</t>
  </si>
  <si>
    <t>v 2000, š 800, hl.400mm, barva RAL 7032</t>
  </si>
  <si>
    <t>kompletně el.vybavený vč.řídícího systému</t>
  </si>
  <si>
    <t>a pomocných přístrojů</t>
  </si>
  <si>
    <t>ASSW2004</t>
  </si>
  <si>
    <t>2x bočnice</t>
  </si>
  <si>
    <t>Řídící systém</t>
  </si>
  <si>
    <t>v RAV1</t>
  </si>
  <si>
    <t>LP-FX16X01-000C</t>
  </si>
  <si>
    <t>Regulátor FX16 Master</t>
  </si>
  <si>
    <t>JCI/JCI</t>
  </si>
  <si>
    <t>LP-FX07D01-000C</t>
  </si>
  <si>
    <t>Regulátor FX07</t>
  </si>
  <si>
    <t>Specifikace obch.zboží pro VZT1.1</t>
  </si>
  <si>
    <t>systém.zařízení všech inf.bodů VZT1_1</t>
  </si>
  <si>
    <t>TT01,TT02</t>
  </si>
  <si>
    <t xml:space="preserve">TS 9101-8322 </t>
  </si>
  <si>
    <t>Snímač teploty s rychlou odezvou</t>
  </si>
  <si>
    <t>TT12</t>
  </si>
  <si>
    <t>rozsah: -20-40°C,napájení 15Vss, výstup 0-10V</t>
  </si>
  <si>
    <t>délka čidla 200mm</t>
  </si>
  <si>
    <t>TS-9100-8950</t>
  </si>
  <si>
    <t>Potrubí příruba pro VZT potrubí</t>
  </si>
  <si>
    <t>MT03,MT11</t>
  </si>
  <si>
    <t>HT-9001-UD1</t>
  </si>
  <si>
    <t>Snímač vlhkosti do VZT kan.</t>
  </si>
  <si>
    <t>s teplotním signálem 0-10V/0-40°C</t>
  </si>
  <si>
    <t>rozsah: 0-100%RV</t>
  </si>
  <si>
    <t xml:space="preserve">napájení 15Vss, výstup 0-10V, </t>
  </si>
  <si>
    <t>krytí IP30, délka čidla 153mm</t>
  </si>
  <si>
    <t>TT51</t>
  </si>
  <si>
    <t>TS-9101-8104</t>
  </si>
  <si>
    <t>Snímač teploty do potrubí</t>
  </si>
  <si>
    <t>rozsah: 0-100°C</t>
  </si>
  <si>
    <t>napájení 15Vss, výstup 0-10V</t>
  </si>
  <si>
    <t>délka čidla 60mm</t>
  </si>
  <si>
    <t>TS-9100-8905</t>
  </si>
  <si>
    <t>Ochranná jímka  PN16,</t>
  </si>
  <si>
    <t>délka 50mm, vnější závit R1/2" ISO 7/1</t>
  </si>
  <si>
    <t>materiál Cu</t>
  </si>
  <si>
    <t>TAL01</t>
  </si>
  <si>
    <t>270XT-95008</t>
  </si>
  <si>
    <t>Termostat protizámrazový</t>
  </si>
  <si>
    <t>rozsah: -10 až +12°C</t>
  </si>
  <si>
    <t>kapilára 6m</t>
  </si>
  <si>
    <t>KIT12N600</t>
  </si>
  <si>
    <t>Příchytky-6 ks</t>
  </si>
  <si>
    <t>PdAH01,PdAH02</t>
  </si>
  <si>
    <t>P233A-4-PHC</t>
  </si>
  <si>
    <t>Manostat dif.na vzduch</t>
  </si>
  <si>
    <t>PdAL01,PdAL11</t>
  </si>
  <si>
    <t>rozsah: 50-400 Pa</t>
  </si>
  <si>
    <t>spínací dif.max. 25Pa, krytí IP54</t>
  </si>
  <si>
    <t>vč.nosiče BKT 024 N001R</t>
  </si>
  <si>
    <t>a příslušenství GMT 008N600R</t>
  </si>
  <si>
    <t>MAH01</t>
  </si>
  <si>
    <t>HC-1240-7001</t>
  </si>
  <si>
    <t>Hydrostat kanálový s 1 přep.kontaktem</t>
  </si>
  <si>
    <t>zatížení kont. 250V/5A, nastav.15-95% RV</t>
  </si>
  <si>
    <t>krytí IP30</t>
  </si>
  <si>
    <t>Y01,Y11,Y82</t>
  </si>
  <si>
    <t>M9220-GGA-1</t>
  </si>
  <si>
    <t>Servopohon se zpětnou pružinou  24V AC/DC, 20Nm, 57/15sec, proporcionální řízení</t>
  </si>
  <si>
    <t>Y02</t>
  </si>
  <si>
    <t>M9124-AGA-1N</t>
  </si>
  <si>
    <t>Servopohon, 24V AC/DC, 24Nm, 125sec, přírůstkové řízení</t>
  </si>
  <si>
    <t>Y51</t>
  </si>
  <si>
    <t>VG1805AD+5A8GGA</t>
  </si>
  <si>
    <t>Regulační kulový ventil, 3-cestný, PN40, DN15, Kvs1, vnitřní závit, teplota média -30..100°C - pohon 8Nm, 0-10V nebo 0-20mA, 24 Vac/dc (VA9108-GGA-5)</t>
  </si>
  <si>
    <t>Y52</t>
  </si>
  <si>
    <t>VG1805DP+5A8GGA</t>
  </si>
  <si>
    <t>Regulační kulový ventil, 3-cestný,PN40, DN32, Kvs 16, vnitřní závit, teplota média -30..100°C - pohon 8Nm, 0-10V nebo 0-20mA, 24 Vac/dc (VA9108-GGA-5)</t>
  </si>
  <si>
    <t>M51</t>
  </si>
  <si>
    <t>STAR RS25/4</t>
  </si>
  <si>
    <t>Oběhové čerpadlo TV - STÁVAJÍCÍ</t>
  </si>
  <si>
    <t>WILO</t>
  </si>
  <si>
    <t>Specifikace obch.zboží pro VZT1.2</t>
  </si>
  <si>
    <t>systém.zařízení všech inf.bodů VZT1_2</t>
  </si>
  <si>
    <t>Specifikace obch.zboží pro VZT1-DOHŘEV</t>
  </si>
  <si>
    <t>systém.zařízení všech inf.bodů VZT1</t>
  </si>
  <si>
    <t>TT21-TT25</t>
  </si>
  <si>
    <t>TT91-TT94</t>
  </si>
  <si>
    <t>RS-1140-0000</t>
  </si>
  <si>
    <t>Měřicí převodník prostorové teploty</t>
  </si>
  <si>
    <t>rozsah: 0-40°C, krytí IP30</t>
  </si>
  <si>
    <t>napájení 15Vss, výstup 0-10V, přesn.1,2%</t>
  </si>
  <si>
    <t>Y21</t>
  </si>
  <si>
    <t>VG1805AE+5A8GGA</t>
  </si>
  <si>
    <t>Regulační kulový ventil, 3-cestný, PN40, DN15, Kvs 1,6, vnitřní závit, teplota média -30..100°C - pohon 8Nm, 0-10V nebo 0-20mA, 24 Vac/dc (VA9108-GGA-5)</t>
  </si>
  <si>
    <t>Y22-Y25</t>
  </si>
  <si>
    <t>VG1205AG+5A8GGA</t>
  </si>
  <si>
    <t>Regulační kulový ventil, 2-cestný, PN40, DN15, Kvs 4, vnitřní závit, teplota média -30..100°C - pohon 8Nm, 0-10V nebo 0-20mA, 24 Vac/dc (VA9108-GGA-5)</t>
  </si>
  <si>
    <t>M21</t>
  </si>
  <si>
    <t>25-NTV-56-5-LM-80</t>
  </si>
  <si>
    <t>SIGMA</t>
  </si>
  <si>
    <t xml:space="preserve">KABELY </t>
  </si>
  <si>
    <t>demontáž stávajicího systému MaR</t>
  </si>
  <si>
    <t>kpl</t>
  </si>
  <si>
    <t>instalace komunikačního BUSu</t>
  </si>
  <si>
    <t>Elektro přívod a jištění</t>
  </si>
  <si>
    <t>J-Y(St) Y 1x2x0,8</t>
  </si>
  <si>
    <t>m</t>
  </si>
  <si>
    <t>J-Y(St) Y 2x2x0,8</t>
  </si>
  <si>
    <t>CYKY 3Ox1,5</t>
  </si>
  <si>
    <t>Žlab 125/50</t>
  </si>
  <si>
    <t>Žlab 62/50</t>
  </si>
  <si>
    <t>Trubka P16 pevná</t>
  </si>
  <si>
    <t>Trubka P16 ohebná</t>
  </si>
  <si>
    <t>drobný montážní materiál</t>
  </si>
  <si>
    <t>montážní materiál pro UT</t>
  </si>
  <si>
    <t>stavební přípomoce</t>
  </si>
  <si>
    <t>Uživatelský SW pro DDC podstanice</t>
  </si>
  <si>
    <t>ks</t>
  </si>
  <si>
    <t>Odladění SW s technologií</t>
  </si>
  <si>
    <t xml:space="preserve">Uživatelský SW pro centrální pracoviště </t>
  </si>
  <si>
    <t>Jednorázové zaškolení obsluhy</t>
  </si>
  <si>
    <t>Test 1:1</t>
  </si>
  <si>
    <t>Revize</t>
  </si>
  <si>
    <t>Komplexní zkoušky</t>
  </si>
  <si>
    <t>Inženýrská činnost</t>
  </si>
  <si>
    <t>Realizační projektová dokumentace, zakreslení konečného stavu</t>
  </si>
  <si>
    <t>Celková cena bez DPH</t>
  </si>
  <si>
    <t>002-OBCHODNĚ-TECHNICKÁ  SPECIFIKACE</t>
  </si>
  <si>
    <t>SPECIFIKACE PLATÍ PRO OS ve 2.NP - VZT2.1 + VZT2.2</t>
  </si>
  <si>
    <t>Specifikace obch.zboží pro VZT2.1</t>
  </si>
  <si>
    <t>Specifikace obch.zboží pro VZT2.2</t>
  </si>
  <si>
    <t>Specifikace obch.zboží pro VZT2-DOHŘEV</t>
  </si>
  <si>
    <t>OBCHODNĚ-TECHNICKÁ  SPECIFIKACE - VZT OPERAČNÍ SÁLY, NEMOCNICE CHOMUTOV</t>
  </si>
  <si>
    <t>Soubor 1 (VZT OS 1.NP)</t>
  </si>
  <si>
    <t>Nabídková cena bez DPH</t>
  </si>
  <si>
    <t>Soubor 2 (VZT OS 2.NP)</t>
  </si>
  <si>
    <t>Celková suma bez DPH</t>
  </si>
  <si>
    <t>Celková nabídková cena bez DPH</t>
  </si>
  <si>
    <t>DPH (21%)</t>
  </si>
  <si>
    <t>Celková nabídková cena s DPH</t>
  </si>
</sst>
</file>

<file path=xl/styles.xml><?xml version="1.0" encoding="utf-8"?>
<styleSheet xmlns="http://schemas.openxmlformats.org/spreadsheetml/2006/main">
  <numFmts count="2">
    <numFmt numFmtId="41" formatCode="_-* #,##0\ _K_č_-;\-* #,##0\ _K_č_-;_-* &quot;-&quot;\ _K_č_-;_-@_-"/>
    <numFmt numFmtId="164" formatCode="#,##0\ &quot;Kč&quot;"/>
  </numFmts>
  <fonts count="10">
    <font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0"/>
      <color indexed="8"/>
      <name val="MS Sans Serif"/>
      <family val="2"/>
    </font>
    <font>
      <sz val="9"/>
      <name val="Arial CE"/>
      <family val="2"/>
    </font>
    <font>
      <sz val="10"/>
      <color rgb="FFFF0000"/>
      <name val="Arial CE"/>
      <family val="2"/>
    </font>
    <font>
      <b/>
      <sz val="10"/>
      <name val="Arial CE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2" borderId="0" applyProtection="0">
      <alignment/>
    </xf>
  </cellStyleXfs>
  <cellXfs count="10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 wrapText="1"/>
    </xf>
    <xf numFmtId="0" fontId="3" fillId="0" borderId="6" xfId="0" applyFont="1" applyFill="1" applyBorder="1" applyAlignment="1">
      <alignment horizontal="centerContinuous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/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/>
    <xf numFmtId="0" fontId="0" fillId="0" borderId="0" xfId="0" applyFont="1" applyFill="1"/>
    <xf numFmtId="0" fontId="0" fillId="0" borderId="0" xfId="0" applyFont="1" applyAlignment="1">
      <alignment wrapText="1"/>
    </xf>
    <xf numFmtId="164" fontId="0" fillId="0" borderId="0" xfId="0" applyNumberFormat="1" applyFont="1" applyFill="1"/>
    <xf numFmtId="0" fontId="0" fillId="0" borderId="0" xfId="0" applyFont="1"/>
    <xf numFmtId="0" fontId="0" fillId="0" borderId="0" xfId="0" applyFont="1" applyAlignment="1">
      <alignment wrapText="1"/>
    </xf>
    <xf numFmtId="164" fontId="0" fillId="0" borderId="0" xfId="0" applyNumberFormat="1" applyFont="1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ill="1"/>
    <xf numFmtId="49" fontId="5" fillId="0" borderId="0" xfId="20" applyNumberFormat="1" applyFont="1" applyFill="1" applyBorder="1" applyAlignment="1">
      <alignment horizontal="left" vertical="top" wrapText="1"/>
      <protection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/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/>
    <xf numFmtId="0" fontId="7" fillId="0" borderId="0" xfId="0" applyFont="1"/>
    <xf numFmtId="164" fontId="0" fillId="0" borderId="0" xfId="0" applyNumberFormat="1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left" wrapText="1"/>
    </xf>
    <xf numFmtId="164" fontId="0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wrapText="1"/>
    </xf>
    <xf numFmtId="0" fontId="0" fillId="0" borderId="0" xfId="0" applyFill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right"/>
    </xf>
    <xf numFmtId="164" fontId="0" fillId="0" borderId="0" xfId="0" applyNumberFormat="1" applyAlignment="1">
      <alignment horizontal="left"/>
    </xf>
    <xf numFmtId="164" fontId="7" fillId="0" borderId="0" xfId="0" applyNumberFormat="1" applyFont="1"/>
    <xf numFmtId="0" fontId="3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7" xfId="0" applyBorder="1"/>
    <xf numFmtId="0" fontId="0" fillId="0" borderId="8" xfId="0" applyBorder="1"/>
    <xf numFmtId="0" fontId="7" fillId="0" borderId="0" xfId="0" applyFont="1" applyBorder="1"/>
    <xf numFmtId="164" fontId="7" fillId="0" borderId="0" xfId="0" applyNumberFormat="1" applyFont="1" applyBorder="1"/>
    <xf numFmtId="0" fontId="0" fillId="0" borderId="9" xfId="0" applyBorder="1"/>
    <xf numFmtId="0" fontId="0" fillId="0" borderId="10" xfId="0" applyBorder="1"/>
    <xf numFmtId="164" fontId="7" fillId="0" borderId="10" xfId="0" applyNumberFormat="1" applyFont="1" applyBorder="1"/>
    <xf numFmtId="0" fontId="0" fillId="0" borderId="11" xfId="0" applyBorder="1"/>
    <xf numFmtId="0" fontId="7" fillId="0" borderId="0" xfId="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heet1" xfId="20"/>
    <cellStyle name="čárky [0]_česky" xfId="21"/>
    <cellStyle name="fnRegressQ" xfId="22"/>
    <cellStyle name="Normal 2" xfId="23"/>
    <cellStyle name="Normal 2 2" xfId="24"/>
    <cellStyle name="normální 10" xfId="25"/>
    <cellStyle name="normální 11" xfId="26"/>
    <cellStyle name="normální 16" xfId="27"/>
    <cellStyle name="normální 2" xfId="28"/>
    <cellStyle name="normální 2 2" xfId="29"/>
    <cellStyle name="normální 2 3 3" xfId="30"/>
    <cellStyle name="normální 2_Profese" xfId="31"/>
    <cellStyle name="normální 9" xfId="32"/>
    <cellStyle name="Zvýrazni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nos\SESTAK\_Sk_Kopie_111010_12x_xxxx_K_001_0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sestam\LOCALS~1\Temp\notesEA312D\Help_110203_11x_xxxx_K_001_0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!Nab&#237;dky\2014\142_tbar_041_01_Nemocnice%20Chomutov_opera&#269;n&#237;%20s&#225;ly\142_tbar_K_041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ání_"/>
      <sheetName val="HW"/>
      <sheetName val="Moduly"/>
      <sheetName val="Integr"/>
      <sheetName val="SW_kalk"/>
      <sheetName val="Estimate"/>
      <sheetName val="PC"/>
      <sheetName val="SW"/>
      <sheetName val="Kabelaze"/>
      <sheetName val="Rozvaděč"/>
      <sheetName val="Výpočty"/>
      <sheetName val="Subdod"/>
    </sheetNames>
    <sheetDataSet>
      <sheetData sheetId="0"/>
      <sheetData sheetId="1"/>
      <sheetData sheetId="2"/>
      <sheetData sheetId="3"/>
      <sheetData sheetId="4"/>
      <sheetData sheetId="5">
        <row r="69">
          <cell r="H69">
            <v>1134448.91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dání_"/>
      <sheetName val="HW"/>
      <sheetName val="Moduly"/>
      <sheetName val="Integr"/>
      <sheetName val="SW_kalk"/>
      <sheetName val="Estimate"/>
      <sheetName val="PC"/>
      <sheetName val="SW"/>
      <sheetName val="Kabelaze"/>
      <sheetName val="Rozvaděč"/>
      <sheetName val="Výpočty"/>
      <sheetName val="Subdo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70">
          <cell r="H70">
            <v>2684455.167372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ZT OS 1.NP"/>
      <sheetName val="VZT OS 2.NP"/>
      <sheetName val="Zadání_"/>
      <sheetName val="HW"/>
      <sheetName val="Integr"/>
      <sheetName val="Moduly"/>
      <sheetName val="SW_kalk"/>
      <sheetName val="Estimate"/>
      <sheetName val="PC"/>
      <sheetName val="SW"/>
      <sheetName val="Kabelaze"/>
      <sheetName val="Rozvaděč"/>
      <sheetName val="Rozvaděče"/>
      <sheetName val="Výpočty"/>
      <sheetName val="Subdod"/>
      <sheetName val="Mo_P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9">
          <cell r="H59">
            <v>494765</v>
          </cell>
        </row>
      </sheetData>
      <sheetData sheetId="8"/>
      <sheetData sheetId="9">
        <row r="19">
          <cell r="H19">
            <v>0</v>
          </cell>
          <cell r="I19">
            <v>0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C9" sqref="C9:E9"/>
    </sheetView>
  </sheetViews>
  <sheetFormatPr defaultColWidth="9.00390625" defaultRowHeight="12.75"/>
  <cols>
    <col min="2" max="2" width="31.375" style="0" customWidth="1"/>
    <col min="3" max="3" width="26.75390625" style="0" customWidth="1"/>
    <col min="5" max="5" width="12.00390625" style="0" bestFit="1" customWidth="1"/>
  </cols>
  <sheetData>
    <row r="1" spans="1:12" ht="16.5" thickTop="1">
      <c r="A1" s="100" t="s">
        <v>141</v>
      </c>
      <c r="B1" s="101"/>
      <c r="C1" s="101"/>
      <c r="D1" s="101"/>
      <c r="E1" s="101"/>
      <c r="F1" s="101"/>
      <c r="G1" s="102"/>
      <c r="H1" s="83"/>
      <c r="I1" s="83"/>
      <c r="J1" s="83"/>
      <c r="K1" s="83"/>
      <c r="L1" s="14"/>
    </row>
    <row r="2" spans="1:12" ht="15.75">
      <c r="A2" s="84"/>
      <c r="B2" s="83"/>
      <c r="C2" s="83"/>
      <c r="D2" s="83"/>
      <c r="E2" s="83"/>
      <c r="F2" s="83"/>
      <c r="G2" s="85"/>
      <c r="H2" s="83"/>
      <c r="I2" s="83"/>
      <c r="J2" s="83"/>
      <c r="K2" s="83"/>
      <c r="L2" s="14"/>
    </row>
    <row r="3" spans="1:12" ht="12.75">
      <c r="A3" s="86"/>
      <c r="B3" s="14"/>
      <c r="C3" s="14"/>
      <c r="D3" s="14"/>
      <c r="E3" s="14"/>
      <c r="F3" s="14"/>
      <c r="G3" s="87"/>
      <c r="H3" s="14"/>
      <c r="I3" s="14"/>
      <c r="J3" s="14"/>
      <c r="K3" s="14"/>
      <c r="L3" s="14"/>
    </row>
    <row r="4" spans="1:12" ht="12.75">
      <c r="A4" s="86"/>
      <c r="B4" s="88" t="s">
        <v>142</v>
      </c>
      <c r="C4" s="88" t="s">
        <v>143</v>
      </c>
      <c r="D4" s="98">
        <f>'VZT OS 1.NP'!K165</f>
        <v>0</v>
      </c>
      <c r="E4" s="98"/>
      <c r="F4" s="14"/>
      <c r="G4" s="87"/>
      <c r="H4" s="14"/>
      <c r="I4" s="14"/>
      <c r="J4" s="14"/>
      <c r="K4" s="14"/>
      <c r="L4" s="14"/>
    </row>
    <row r="5" spans="1:12" ht="12.75">
      <c r="A5" s="86"/>
      <c r="B5" s="88" t="s">
        <v>144</v>
      </c>
      <c r="C5" s="88" t="s">
        <v>143</v>
      </c>
      <c r="D5" s="98">
        <f>'VZT OS 2.NP'!K165</f>
        <v>0</v>
      </c>
      <c r="E5" s="98"/>
      <c r="F5" s="14"/>
      <c r="G5" s="87"/>
      <c r="H5" s="14"/>
      <c r="I5" s="14"/>
      <c r="J5" s="14"/>
      <c r="K5" s="14"/>
      <c r="L5" s="14"/>
    </row>
    <row r="6" spans="1:12" ht="12.75">
      <c r="A6" s="86"/>
      <c r="B6" s="14"/>
      <c r="C6" s="88" t="s">
        <v>145</v>
      </c>
      <c r="D6" s="98">
        <f>D4+D5</f>
        <v>0</v>
      </c>
      <c r="E6" s="98"/>
      <c r="F6" s="14"/>
      <c r="G6" s="87"/>
      <c r="H6" s="14"/>
      <c r="I6" s="14"/>
      <c r="J6" s="14"/>
      <c r="K6" s="14"/>
      <c r="L6" s="14"/>
    </row>
    <row r="7" spans="1:12" ht="13.5" thickBot="1">
      <c r="A7" s="86"/>
      <c r="B7" s="14"/>
      <c r="C7" s="14"/>
      <c r="D7" s="89"/>
      <c r="E7" s="89"/>
      <c r="F7" s="14"/>
      <c r="G7" s="87"/>
      <c r="H7" s="14"/>
      <c r="I7" s="14"/>
      <c r="J7" s="14"/>
      <c r="K7" s="14"/>
      <c r="L7" s="14"/>
    </row>
    <row r="8" spans="1:12" ht="13.5" thickTop="1">
      <c r="A8" s="90"/>
      <c r="B8" s="91"/>
      <c r="C8" s="91"/>
      <c r="D8" s="92"/>
      <c r="E8" s="92"/>
      <c r="F8" s="91"/>
      <c r="G8" s="93"/>
      <c r="H8" s="14"/>
      <c r="I8" s="14"/>
      <c r="J8" s="14"/>
      <c r="K8" s="14"/>
      <c r="L8" s="14"/>
    </row>
    <row r="9" spans="1:12" ht="12.75">
      <c r="A9" s="86"/>
      <c r="B9" s="88" t="s">
        <v>146</v>
      </c>
      <c r="C9" s="98">
        <f>D6</f>
        <v>0</v>
      </c>
      <c r="D9" s="99"/>
      <c r="E9" s="99"/>
      <c r="F9" s="14"/>
      <c r="G9" s="87"/>
      <c r="H9" s="14"/>
      <c r="I9" s="14"/>
      <c r="J9" s="14"/>
      <c r="K9" s="14"/>
      <c r="L9" s="14"/>
    </row>
    <row r="10" spans="1:12" ht="12.75">
      <c r="A10" s="86"/>
      <c r="B10" s="88" t="s">
        <v>147</v>
      </c>
      <c r="C10" s="98">
        <f>D6*0.21</f>
        <v>0</v>
      </c>
      <c r="D10" s="99"/>
      <c r="E10" s="99"/>
      <c r="F10" s="14"/>
      <c r="G10" s="87"/>
      <c r="H10" s="14"/>
      <c r="I10" s="14"/>
      <c r="J10" s="14"/>
      <c r="K10" s="14"/>
      <c r="L10" s="14"/>
    </row>
    <row r="11" spans="1:12" ht="12.75">
      <c r="A11" s="86"/>
      <c r="B11" s="94" t="s">
        <v>148</v>
      </c>
      <c r="C11" s="98">
        <f>D6*1.21</f>
        <v>0</v>
      </c>
      <c r="D11" s="99"/>
      <c r="E11" s="99"/>
      <c r="F11" s="14"/>
      <c r="G11" s="87"/>
      <c r="H11" s="14"/>
      <c r="I11" s="14"/>
      <c r="J11" s="14"/>
      <c r="K11" s="14"/>
      <c r="L11" s="14"/>
    </row>
    <row r="12" spans="1:12" ht="12.75">
      <c r="A12" s="86"/>
      <c r="B12" s="14"/>
      <c r="C12" s="14"/>
      <c r="D12" s="14"/>
      <c r="E12" s="14"/>
      <c r="F12" s="14"/>
      <c r="G12" s="87"/>
      <c r="H12" s="14"/>
      <c r="I12" s="14"/>
      <c r="J12" s="14"/>
      <c r="K12" s="14"/>
      <c r="L12" s="14"/>
    </row>
    <row r="13" spans="1:7" ht="13.5" thickBot="1">
      <c r="A13" s="95"/>
      <c r="B13" s="96"/>
      <c r="C13" s="96"/>
      <c r="D13" s="96"/>
      <c r="E13" s="96"/>
      <c r="F13" s="96"/>
      <c r="G13" s="97"/>
    </row>
    <row r="14" ht="13.5" thickTop="1"/>
  </sheetData>
  <mergeCells count="7">
    <mergeCell ref="C11:E11"/>
    <mergeCell ref="A1:G1"/>
    <mergeCell ref="D4:E4"/>
    <mergeCell ref="D5:E5"/>
    <mergeCell ref="D6:E6"/>
    <mergeCell ref="C9:E9"/>
    <mergeCell ref="C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4"/>
  <sheetViews>
    <sheetView workbookViewId="0" topLeftCell="A1">
      <selection activeCell="K2" sqref="A1:K2"/>
    </sheetView>
  </sheetViews>
  <sheetFormatPr defaultColWidth="9.00390625" defaultRowHeight="12.75"/>
  <cols>
    <col min="1" max="1" width="21.875" style="0" customWidth="1"/>
    <col min="2" max="2" width="6.875" style="18" customWidth="1"/>
    <col min="3" max="3" width="18.75390625" style="0" customWidth="1"/>
    <col min="4" max="4" width="31.375" style="0" customWidth="1"/>
    <col min="5" max="5" width="5.125" style="0" customWidth="1"/>
    <col min="6" max="6" width="14.375" style="0" customWidth="1"/>
    <col min="7" max="11" width="10.75390625" style="0" customWidth="1"/>
    <col min="257" max="257" width="21.875" style="0" customWidth="1"/>
    <col min="258" max="258" width="6.875" style="0" customWidth="1"/>
    <col min="259" max="259" width="16.625" style="0" customWidth="1"/>
    <col min="260" max="260" width="36.25390625" style="0" customWidth="1"/>
    <col min="261" max="261" width="5.125" style="0" customWidth="1"/>
    <col min="262" max="262" width="18.875" style="0" customWidth="1"/>
    <col min="263" max="263" width="18.25390625" style="0" customWidth="1"/>
    <col min="264" max="264" width="17.375" style="0" customWidth="1"/>
    <col min="513" max="513" width="21.875" style="0" customWidth="1"/>
    <col min="514" max="514" width="6.875" style="0" customWidth="1"/>
    <col min="515" max="515" width="16.625" style="0" customWidth="1"/>
    <col min="516" max="516" width="36.25390625" style="0" customWidth="1"/>
    <col min="517" max="517" width="5.125" style="0" customWidth="1"/>
    <col min="518" max="518" width="18.875" style="0" customWidth="1"/>
    <col min="519" max="519" width="18.25390625" style="0" customWidth="1"/>
    <col min="520" max="520" width="17.375" style="0" customWidth="1"/>
    <col min="769" max="769" width="21.875" style="0" customWidth="1"/>
    <col min="770" max="770" width="6.875" style="0" customWidth="1"/>
    <col min="771" max="771" width="16.625" style="0" customWidth="1"/>
    <col min="772" max="772" width="36.25390625" style="0" customWidth="1"/>
    <col min="773" max="773" width="5.125" style="0" customWidth="1"/>
    <col min="774" max="774" width="18.875" style="0" customWidth="1"/>
    <col min="775" max="775" width="18.25390625" style="0" customWidth="1"/>
    <col min="776" max="776" width="17.375" style="0" customWidth="1"/>
    <col min="1025" max="1025" width="21.875" style="0" customWidth="1"/>
    <col min="1026" max="1026" width="6.875" style="0" customWidth="1"/>
    <col min="1027" max="1027" width="16.625" style="0" customWidth="1"/>
    <col min="1028" max="1028" width="36.25390625" style="0" customWidth="1"/>
    <col min="1029" max="1029" width="5.125" style="0" customWidth="1"/>
    <col min="1030" max="1030" width="18.875" style="0" customWidth="1"/>
    <col min="1031" max="1031" width="18.25390625" style="0" customWidth="1"/>
    <col min="1032" max="1032" width="17.375" style="0" customWidth="1"/>
    <col min="1281" max="1281" width="21.875" style="0" customWidth="1"/>
    <col min="1282" max="1282" width="6.875" style="0" customWidth="1"/>
    <col min="1283" max="1283" width="16.625" style="0" customWidth="1"/>
    <col min="1284" max="1284" width="36.25390625" style="0" customWidth="1"/>
    <col min="1285" max="1285" width="5.125" style="0" customWidth="1"/>
    <col min="1286" max="1286" width="18.875" style="0" customWidth="1"/>
    <col min="1287" max="1287" width="18.25390625" style="0" customWidth="1"/>
    <col min="1288" max="1288" width="17.375" style="0" customWidth="1"/>
    <col min="1537" max="1537" width="21.875" style="0" customWidth="1"/>
    <col min="1538" max="1538" width="6.875" style="0" customWidth="1"/>
    <col min="1539" max="1539" width="16.625" style="0" customWidth="1"/>
    <col min="1540" max="1540" width="36.25390625" style="0" customWidth="1"/>
    <col min="1541" max="1541" width="5.125" style="0" customWidth="1"/>
    <col min="1542" max="1542" width="18.875" style="0" customWidth="1"/>
    <col min="1543" max="1543" width="18.25390625" style="0" customWidth="1"/>
    <col min="1544" max="1544" width="17.375" style="0" customWidth="1"/>
    <col min="1793" max="1793" width="21.875" style="0" customWidth="1"/>
    <col min="1794" max="1794" width="6.875" style="0" customWidth="1"/>
    <col min="1795" max="1795" width="16.625" style="0" customWidth="1"/>
    <col min="1796" max="1796" width="36.25390625" style="0" customWidth="1"/>
    <col min="1797" max="1797" width="5.125" style="0" customWidth="1"/>
    <col min="1798" max="1798" width="18.875" style="0" customWidth="1"/>
    <col min="1799" max="1799" width="18.25390625" style="0" customWidth="1"/>
    <col min="1800" max="1800" width="17.375" style="0" customWidth="1"/>
    <col min="2049" max="2049" width="21.875" style="0" customWidth="1"/>
    <col min="2050" max="2050" width="6.875" style="0" customWidth="1"/>
    <col min="2051" max="2051" width="16.625" style="0" customWidth="1"/>
    <col min="2052" max="2052" width="36.25390625" style="0" customWidth="1"/>
    <col min="2053" max="2053" width="5.125" style="0" customWidth="1"/>
    <col min="2054" max="2054" width="18.875" style="0" customWidth="1"/>
    <col min="2055" max="2055" width="18.25390625" style="0" customWidth="1"/>
    <col min="2056" max="2056" width="17.375" style="0" customWidth="1"/>
    <col min="2305" max="2305" width="21.875" style="0" customWidth="1"/>
    <col min="2306" max="2306" width="6.875" style="0" customWidth="1"/>
    <col min="2307" max="2307" width="16.625" style="0" customWidth="1"/>
    <col min="2308" max="2308" width="36.25390625" style="0" customWidth="1"/>
    <col min="2309" max="2309" width="5.125" style="0" customWidth="1"/>
    <col min="2310" max="2310" width="18.875" style="0" customWidth="1"/>
    <col min="2311" max="2311" width="18.25390625" style="0" customWidth="1"/>
    <col min="2312" max="2312" width="17.375" style="0" customWidth="1"/>
    <col min="2561" max="2561" width="21.875" style="0" customWidth="1"/>
    <col min="2562" max="2562" width="6.875" style="0" customWidth="1"/>
    <col min="2563" max="2563" width="16.625" style="0" customWidth="1"/>
    <col min="2564" max="2564" width="36.25390625" style="0" customWidth="1"/>
    <col min="2565" max="2565" width="5.125" style="0" customWidth="1"/>
    <col min="2566" max="2566" width="18.875" style="0" customWidth="1"/>
    <col min="2567" max="2567" width="18.25390625" style="0" customWidth="1"/>
    <col min="2568" max="2568" width="17.375" style="0" customWidth="1"/>
    <col min="2817" max="2817" width="21.875" style="0" customWidth="1"/>
    <col min="2818" max="2818" width="6.875" style="0" customWidth="1"/>
    <col min="2819" max="2819" width="16.625" style="0" customWidth="1"/>
    <col min="2820" max="2820" width="36.25390625" style="0" customWidth="1"/>
    <col min="2821" max="2821" width="5.125" style="0" customWidth="1"/>
    <col min="2822" max="2822" width="18.875" style="0" customWidth="1"/>
    <col min="2823" max="2823" width="18.25390625" style="0" customWidth="1"/>
    <col min="2824" max="2824" width="17.375" style="0" customWidth="1"/>
    <col min="3073" max="3073" width="21.875" style="0" customWidth="1"/>
    <col min="3074" max="3074" width="6.875" style="0" customWidth="1"/>
    <col min="3075" max="3075" width="16.625" style="0" customWidth="1"/>
    <col min="3076" max="3076" width="36.25390625" style="0" customWidth="1"/>
    <col min="3077" max="3077" width="5.125" style="0" customWidth="1"/>
    <col min="3078" max="3078" width="18.875" style="0" customWidth="1"/>
    <col min="3079" max="3079" width="18.25390625" style="0" customWidth="1"/>
    <col min="3080" max="3080" width="17.375" style="0" customWidth="1"/>
    <col min="3329" max="3329" width="21.875" style="0" customWidth="1"/>
    <col min="3330" max="3330" width="6.875" style="0" customWidth="1"/>
    <col min="3331" max="3331" width="16.625" style="0" customWidth="1"/>
    <col min="3332" max="3332" width="36.25390625" style="0" customWidth="1"/>
    <col min="3333" max="3333" width="5.125" style="0" customWidth="1"/>
    <col min="3334" max="3334" width="18.875" style="0" customWidth="1"/>
    <col min="3335" max="3335" width="18.25390625" style="0" customWidth="1"/>
    <col min="3336" max="3336" width="17.375" style="0" customWidth="1"/>
    <col min="3585" max="3585" width="21.875" style="0" customWidth="1"/>
    <col min="3586" max="3586" width="6.875" style="0" customWidth="1"/>
    <col min="3587" max="3587" width="16.625" style="0" customWidth="1"/>
    <col min="3588" max="3588" width="36.25390625" style="0" customWidth="1"/>
    <col min="3589" max="3589" width="5.125" style="0" customWidth="1"/>
    <col min="3590" max="3590" width="18.875" style="0" customWidth="1"/>
    <col min="3591" max="3591" width="18.25390625" style="0" customWidth="1"/>
    <col min="3592" max="3592" width="17.375" style="0" customWidth="1"/>
    <col min="3841" max="3841" width="21.875" style="0" customWidth="1"/>
    <col min="3842" max="3842" width="6.875" style="0" customWidth="1"/>
    <col min="3843" max="3843" width="16.625" style="0" customWidth="1"/>
    <col min="3844" max="3844" width="36.25390625" style="0" customWidth="1"/>
    <col min="3845" max="3845" width="5.125" style="0" customWidth="1"/>
    <col min="3846" max="3846" width="18.875" style="0" customWidth="1"/>
    <col min="3847" max="3847" width="18.25390625" style="0" customWidth="1"/>
    <col min="3848" max="3848" width="17.375" style="0" customWidth="1"/>
    <col min="4097" max="4097" width="21.875" style="0" customWidth="1"/>
    <col min="4098" max="4098" width="6.875" style="0" customWidth="1"/>
    <col min="4099" max="4099" width="16.625" style="0" customWidth="1"/>
    <col min="4100" max="4100" width="36.25390625" style="0" customWidth="1"/>
    <col min="4101" max="4101" width="5.125" style="0" customWidth="1"/>
    <col min="4102" max="4102" width="18.875" style="0" customWidth="1"/>
    <col min="4103" max="4103" width="18.25390625" style="0" customWidth="1"/>
    <col min="4104" max="4104" width="17.375" style="0" customWidth="1"/>
    <col min="4353" max="4353" width="21.875" style="0" customWidth="1"/>
    <col min="4354" max="4354" width="6.875" style="0" customWidth="1"/>
    <col min="4355" max="4355" width="16.625" style="0" customWidth="1"/>
    <col min="4356" max="4356" width="36.25390625" style="0" customWidth="1"/>
    <col min="4357" max="4357" width="5.125" style="0" customWidth="1"/>
    <col min="4358" max="4358" width="18.875" style="0" customWidth="1"/>
    <col min="4359" max="4359" width="18.25390625" style="0" customWidth="1"/>
    <col min="4360" max="4360" width="17.375" style="0" customWidth="1"/>
    <col min="4609" max="4609" width="21.875" style="0" customWidth="1"/>
    <col min="4610" max="4610" width="6.875" style="0" customWidth="1"/>
    <col min="4611" max="4611" width="16.625" style="0" customWidth="1"/>
    <col min="4612" max="4612" width="36.25390625" style="0" customWidth="1"/>
    <col min="4613" max="4613" width="5.125" style="0" customWidth="1"/>
    <col min="4614" max="4614" width="18.875" style="0" customWidth="1"/>
    <col min="4615" max="4615" width="18.25390625" style="0" customWidth="1"/>
    <col min="4616" max="4616" width="17.375" style="0" customWidth="1"/>
    <col min="4865" max="4865" width="21.875" style="0" customWidth="1"/>
    <col min="4866" max="4866" width="6.875" style="0" customWidth="1"/>
    <col min="4867" max="4867" width="16.625" style="0" customWidth="1"/>
    <col min="4868" max="4868" width="36.25390625" style="0" customWidth="1"/>
    <col min="4869" max="4869" width="5.125" style="0" customWidth="1"/>
    <col min="4870" max="4870" width="18.875" style="0" customWidth="1"/>
    <col min="4871" max="4871" width="18.25390625" style="0" customWidth="1"/>
    <col min="4872" max="4872" width="17.375" style="0" customWidth="1"/>
    <col min="5121" max="5121" width="21.875" style="0" customWidth="1"/>
    <col min="5122" max="5122" width="6.875" style="0" customWidth="1"/>
    <col min="5123" max="5123" width="16.625" style="0" customWidth="1"/>
    <col min="5124" max="5124" width="36.25390625" style="0" customWidth="1"/>
    <col min="5125" max="5125" width="5.125" style="0" customWidth="1"/>
    <col min="5126" max="5126" width="18.875" style="0" customWidth="1"/>
    <col min="5127" max="5127" width="18.25390625" style="0" customWidth="1"/>
    <col min="5128" max="5128" width="17.375" style="0" customWidth="1"/>
    <col min="5377" max="5377" width="21.875" style="0" customWidth="1"/>
    <col min="5378" max="5378" width="6.875" style="0" customWidth="1"/>
    <col min="5379" max="5379" width="16.625" style="0" customWidth="1"/>
    <col min="5380" max="5380" width="36.25390625" style="0" customWidth="1"/>
    <col min="5381" max="5381" width="5.125" style="0" customWidth="1"/>
    <col min="5382" max="5382" width="18.875" style="0" customWidth="1"/>
    <col min="5383" max="5383" width="18.25390625" style="0" customWidth="1"/>
    <col min="5384" max="5384" width="17.375" style="0" customWidth="1"/>
    <col min="5633" max="5633" width="21.875" style="0" customWidth="1"/>
    <col min="5634" max="5634" width="6.875" style="0" customWidth="1"/>
    <col min="5635" max="5635" width="16.625" style="0" customWidth="1"/>
    <col min="5636" max="5636" width="36.25390625" style="0" customWidth="1"/>
    <col min="5637" max="5637" width="5.125" style="0" customWidth="1"/>
    <col min="5638" max="5638" width="18.875" style="0" customWidth="1"/>
    <col min="5639" max="5639" width="18.25390625" style="0" customWidth="1"/>
    <col min="5640" max="5640" width="17.375" style="0" customWidth="1"/>
    <col min="5889" max="5889" width="21.875" style="0" customWidth="1"/>
    <col min="5890" max="5890" width="6.875" style="0" customWidth="1"/>
    <col min="5891" max="5891" width="16.625" style="0" customWidth="1"/>
    <col min="5892" max="5892" width="36.25390625" style="0" customWidth="1"/>
    <col min="5893" max="5893" width="5.125" style="0" customWidth="1"/>
    <col min="5894" max="5894" width="18.875" style="0" customWidth="1"/>
    <col min="5895" max="5895" width="18.25390625" style="0" customWidth="1"/>
    <col min="5896" max="5896" width="17.375" style="0" customWidth="1"/>
    <col min="6145" max="6145" width="21.875" style="0" customWidth="1"/>
    <col min="6146" max="6146" width="6.875" style="0" customWidth="1"/>
    <col min="6147" max="6147" width="16.625" style="0" customWidth="1"/>
    <col min="6148" max="6148" width="36.25390625" style="0" customWidth="1"/>
    <col min="6149" max="6149" width="5.125" style="0" customWidth="1"/>
    <col min="6150" max="6150" width="18.875" style="0" customWidth="1"/>
    <col min="6151" max="6151" width="18.25390625" style="0" customWidth="1"/>
    <col min="6152" max="6152" width="17.375" style="0" customWidth="1"/>
    <col min="6401" max="6401" width="21.875" style="0" customWidth="1"/>
    <col min="6402" max="6402" width="6.875" style="0" customWidth="1"/>
    <col min="6403" max="6403" width="16.625" style="0" customWidth="1"/>
    <col min="6404" max="6404" width="36.25390625" style="0" customWidth="1"/>
    <col min="6405" max="6405" width="5.125" style="0" customWidth="1"/>
    <col min="6406" max="6406" width="18.875" style="0" customWidth="1"/>
    <col min="6407" max="6407" width="18.25390625" style="0" customWidth="1"/>
    <col min="6408" max="6408" width="17.375" style="0" customWidth="1"/>
    <col min="6657" max="6657" width="21.875" style="0" customWidth="1"/>
    <col min="6658" max="6658" width="6.875" style="0" customWidth="1"/>
    <col min="6659" max="6659" width="16.625" style="0" customWidth="1"/>
    <col min="6660" max="6660" width="36.25390625" style="0" customWidth="1"/>
    <col min="6661" max="6661" width="5.125" style="0" customWidth="1"/>
    <col min="6662" max="6662" width="18.875" style="0" customWidth="1"/>
    <col min="6663" max="6663" width="18.25390625" style="0" customWidth="1"/>
    <col min="6664" max="6664" width="17.375" style="0" customWidth="1"/>
    <col min="6913" max="6913" width="21.875" style="0" customWidth="1"/>
    <col min="6914" max="6914" width="6.875" style="0" customWidth="1"/>
    <col min="6915" max="6915" width="16.625" style="0" customWidth="1"/>
    <col min="6916" max="6916" width="36.25390625" style="0" customWidth="1"/>
    <col min="6917" max="6917" width="5.125" style="0" customWidth="1"/>
    <col min="6918" max="6918" width="18.875" style="0" customWidth="1"/>
    <col min="6919" max="6919" width="18.25390625" style="0" customWidth="1"/>
    <col min="6920" max="6920" width="17.375" style="0" customWidth="1"/>
    <col min="7169" max="7169" width="21.875" style="0" customWidth="1"/>
    <col min="7170" max="7170" width="6.875" style="0" customWidth="1"/>
    <col min="7171" max="7171" width="16.625" style="0" customWidth="1"/>
    <col min="7172" max="7172" width="36.25390625" style="0" customWidth="1"/>
    <col min="7173" max="7173" width="5.125" style="0" customWidth="1"/>
    <col min="7174" max="7174" width="18.875" style="0" customWidth="1"/>
    <col min="7175" max="7175" width="18.25390625" style="0" customWidth="1"/>
    <col min="7176" max="7176" width="17.375" style="0" customWidth="1"/>
    <col min="7425" max="7425" width="21.875" style="0" customWidth="1"/>
    <col min="7426" max="7426" width="6.875" style="0" customWidth="1"/>
    <col min="7427" max="7427" width="16.625" style="0" customWidth="1"/>
    <col min="7428" max="7428" width="36.25390625" style="0" customWidth="1"/>
    <col min="7429" max="7429" width="5.125" style="0" customWidth="1"/>
    <col min="7430" max="7430" width="18.875" style="0" customWidth="1"/>
    <col min="7431" max="7431" width="18.25390625" style="0" customWidth="1"/>
    <col min="7432" max="7432" width="17.375" style="0" customWidth="1"/>
    <col min="7681" max="7681" width="21.875" style="0" customWidth="1"/>
    <col min="7682" max="7682" width="6.875" style="0" customWidth="1"/>
    <col min="7683" max="7683" width="16.625" style="0" customWidth="1"/>
    <col min="7684" max="7684" width="36.25390625" style="0" customWidth="1"/>
    <col min="7685" max="7685" width="5.125" style="0" customWidth="1"/>
    <col min="7686" max="7686" width="18.875" style="0" customWidth="1"/>
    <col min="7687" max="7687" width="18.25390625" style="0" customWidth="1"/>
    <col min="7688" max="7688" width="17.375" style="0" customWidth="1"/>
    <col min="7937" max="7937" width="21.875" style="0" customWidth="1"/>
    <col min="7938" max="7938" width="6.875" style="0" customWidth="1"/>
    <col min="7939" max="7939" width="16.625" style="0" customWidth="1"/>
    <col min="7940" max="7940" width="36.25390625" style="0" customWidth="1"/>
    <col min="7941" max="7941" width="5.125" style="0" customWidth="1"/>
    <col min="7942" max="7942" width="18.875" style="0" customWidth="1"/>
    <col min="7943" max="7943" width="18.25390625" style="0" customWidth="1"/>
    <col min="7944" max="7944" width="17.375" style="0" customWidth="1"/>
    <col min="8193" max="8193" width="21.875" style="0" customWidth="1"/>
    <col min="8194" max="8194" width="6.875" style="0" customWidth="1"/>
    <col min="8195" max="8195" width="16.625" style="0" customWidth="1"/>
    <col min="8196" max="8196" width="36.25390625" style="0" customWidth="1"/>
    <col min="8197" max="8197" width="5.125" style="0" customWidth="1"/>
    <col min="8198" max="8198" width="18.875" style="0" customWidth="1"/>
    <col min="8199" max="8199" width="18.25390625" style="0" customWidth="1"/>
    <col min="8200" max="8200" width="17.375" style="0" customWidth="1"/>
    <col min="8449" max="8449" width="21.875" style="0" customWidth="1"/>
    <col min="8450" max="8450" width="6.875" style="0" customWidth="1"/>
    <col min="8451" max="8451" width="16.625" style="0" customWidth="1"/>
    <col min="8452" max="8452" width="36.25390625" style="0" customWidth="1"/>
    <col min="8453" max="8453" width="5.125" style="0" customWidth="1"/>
    <col min="8454" max="8454" width="18.875" style="0" customWidth="1"/>
    <col min="8455" max="8455" width="18.25390625" style="0" customWidth="1"/>
    <col min="8456" max="8456" width="17.375" style="0" customWidth="1"/>
    <col min="8705" max="8705" width="21.875" style="0" customWidth="1"/>
    <col min="8706" max="8706" width="6.875" style="0" customWidth="1"/>
    <col min="8707" max="8707" width="16.625" style="0" customWidth="1"/>
    <col min="8708" max="8708" width="36.25390625" style="0" customWidth="1"/>
    <col min="8709" max="8709" width="5.125" style="0" customWidth="1"/>
    <col min="8710" max="8710" width="18.875" style="0" customWidth="1"/>
    <col min="8711" max="8711" width="18.25390625" style="0" customWidth="1"/>
    <col min="8712" max="8712" width="17.375" style="0" customWidth="1"/>
    <col min="8961" max="8961" width="21.875" style="0" customWidth="1"/>
    <col min="8962" max="8962" width="6.875" style="0" customWidth="1"/>
    <col min="8963" max="8963" width="16.625" style="0" customWidth="1"/>
    <col min="8964" max="8964" width="36.25390625" style="0" customWidth="1"/>
    <col min="8965" max="8965" width="5.125" style="0" customWidth="1"/>
    <col min="8966" max="8966" width="18.875" style="0" customWidth="1"/>
    <col min="8967" max="8967" width="18.25390625" style="0" customWidth="1"/>
    <col min="8968" max="8968" width="17.375" style="0" customWidth="1"/>
    <col min="9217" max="9217" width="21.875" style="0" customWidth="1"/>
    <col min="9218" max="9218" width="6.875" style="0" customWidth="1"/>
    <col min="9219" max="9219" width="16.625" style="0" customWidth="1"/>
    <col min="9220" max="9220" width="36.25390625" style="0" customWidth="1"/>
    <col min="9221" max="9221" width="5.125" style="0" customWidth="1"/>
    <col min="9222" max="9222" width="18.875" style="0" customWidth="1"/>
    <col min="9223" max="9223" width="18.25390625" style="0" customWidth="1"/>
    <col min="9224" max="9224" width="17.375" style="0" customWidth="1"/>
    <col min="9473" max="9473" width="21.875" style="0" customWidth="1"/>
    <col min="9474" max="9474" width="6.875" style="0" customWidth="1"/>
    <col min="9475" max="9475" width="16.625" style="0" customWidth="1"/>
    <col min="9476" max="9476" width="36.25390625" style="0" customWidth="1"/>
    <col min="9477" max="9477" width="5.125" style="0" customWidth="1"/>
    <col min="9478" max="9478" width="18.875" style="0" customWidth="1"/>
    <col min="9479" max="9479" width="18.25390625" style="0" customWidth="1"/>
    <col min="9480" max="9480" width="17.375" style="0" customWidth="1"/>
    <col min="9729" max="9729" width="21.875" style="0" customWidth="1"/>
    <col min="9730" max="9730" width="6.875" style="0" customWidth="1"/>
    <col min="9731" max="9731" width="16.625" style="0" customWidth="1"/>
    <col min="9732" max="9732" width="36.25390625" style="0" customWidth="1"/>
    <col min="9733" max="9733" width="5.125" style="0" customWidth="1"/>
    <col min="9734" max="9734" width="18.875" style="0" customWidth="1"/>
    <col min="9735" max="9735" width="18.25390625" style="0" customWidth="1"/>
    <col min="9736" max="9736" width="17.375" style="0" customWidth="1"/>
    <col min="9985" max="9985" width="21.875" style="0" customWidth="1"/>
    <col min="9986" max="9986" width="6.875" style="0" customWidth="1"/>
    <col min="9987" max="9987" width="16.625" style="0" customWidth="1"/>
    <col min="9988" max="9988" width="36.25390625" style="0" customWidth="1"/>
    <col min="9989" max="9989" width="5.125" style="0" customWidth="1"/>
    <col min="9990" max="9990" width="18.875" style="0" customWidth="1"/>
    <col min="9991" max="9991" width="18.25390625" style="0" customWidth="1"/>
    <col min="9992" max="9992" width="17.375" style="0" customWidth="1"/>
    <col min="10241" max="10241" width="21.875" style="0" customWidth="1"/>
    <col min="10242" max="10242" width="6.875" style="0" customWidth="1"/>
    <col min="10243" max="10243" width="16.625" style="0" customWidth="1"/>
    <col min="10244" max="10244" width="36.25390625" style="0" customWidth="1"/>
    <col min="10245" max="10245" width="5.125" style="0" customWidth="1"/>
    <col min="10246" max="10246" width="18.875" style="0" customWidth="1"/>
    <col min="10247" max="10247" width="18.25390625" style="0" customWidth="1"/>
    <col min="10248" max="10248" width="17.375" style="0" customWidth="1"/>
    <col min="10497" max="10497" width="21.875" style="0" customWidth="1"/>
    <col min="10498" max="10498" width="6.875" style="0" customWidth="1"/>
    <col min="10499" max="10499" width="16.625" style="0" customWidth="1"/>
    <col min="10500" max="10500" width="36.25390625" style="0" customWidth="1"/>
    <col min="10501" max="10501" width="5.125" style="0" customWidth="1"/>
    <col min="10502" max="10502" width="18.875" style="0" customWidth="1"/>
    <col min="10503" max="10503" width="18.25390625" style="0" customWidth="1"/>
    <col min="10504" max="10504" width="17.375" style="0" customWidth="1"/>
    <col min="10753" max="10753" width="21.875" style="0" customWidth="1"/>
    <col min="10754" max="10754" width="6.875" style="0" customWidth="1"/>
    <col min="10755" max="10755" width="16.625" style="0" customWidth="1"/>
    <col min="10756" max="10756" width="36.25390625" style="0" customWidth="1"/>
    <col min="10757" max="10757" width="5.125" style="0" customWidth="1"/>
    <col min="10758" max="10758" width="18.875" style="0" customWidth="1"/>
    <col min="10759" max="10759" width="18.25390625" style="0" customWidth="1"/>
    <col min="10760" max="10760" width="17.375" style="0" customWidth="1"/>
    <col min="11009" max="11009" width="21.875" style="0" customWidth="1"/>
    <col min="11010" max="11010" width="6.875" style="0" customWidth="1"/>
    <col min="11011" max="11011" width="16.625" style="0" customWidth="1"/>
    <col min="11012" max="11012" width="36.25390625" style="0" customWidth="1"/>
    <col min="11013" max="11013" width="5.125" style="0" customWidth="1"/>
    <col min="11014" max="11014" width="18.875" style="0" customWidth="1"/>
    <col min="11015" max="11015" width="18.25390625" style="0" customWidth="1"/>
    <col min="11016" max="11016" width="17.375" style="0" customWidth="1"/>
    <col min="11265" max="11265" width="21.875" style="0" customWidth="1"/>
    <col min="11266" max="11266" width="6.875" style="0" customWidth="1"/>
    <col min="11267" max="11267" width="16.625" style="0" customWidth="1"/>
    <col min="11268" max="11268" width="36.25390625" style="0" customWidth="1"/>
    <col min="11269" max="11269" width="5.125" style="0" customWidth="1"/>
    <col min="11270" max="11270" width="18.875" style="0" customWidth="1"/>
    <col min="11271" max="11271" width="18.25390625" style="0" customWidth="1"/>
    <col min="11272" max="11272" width="17.375" style="0" customWidth="1"/>
    <col min="11521" max="11521" width="21.875" style="0" customWidth="1"/>
    <col min="11522" max="11522" width="6.875" style="0" customWidth="1"/>
    <col min="11523" max="11523" width="16.625" style="0" customWidth="1"/>
    <col min="11524" max="11524" width="36.25390625" style="0" customWidth="1"/>
    <col min="11525" max="11525" width="5.125" style="0" customWidth="1"/>
    <col min="11526" max="11526" width="18.875" style="0" customWidth="1"/>
    <col min="11527" max="11527" width="18.25390625" style="0" customWidth="1"/>
    <col min="11528" max="11528" width="17.375" style="0" customWidth="1"/>
    <col min="11777" max="11777" width="21.875" style="0" customWidth="1"/>
    <col min="11778" max="11778" width="6.875" style="0" customWidth="1"/>
    <col min="11779" max="11779" width="16.625" style="0" customWidth="1"/>
    <col min="11780" max="11780" width="36.25390625" style="0" customWidth="1"/>
    <col min="11781" max="11781" width="5.125" style="0" customWidth="1"/>
    <col min="11782" max="11782" width="18.875" style="0" customWidth="1"/>
    <col min="11783" max="11783" width="18.25390625" style="0" customWidth="1"/>
    <col min="11784" max="11784" width="17.375" style="0" customWidth="1"/>
    <col min="12033" max="12033" width="21.875" style="0" customWidth="1"/>
    <col min="12034" max="12034" width="6.875" style="0" customWidth="1"/>
    <col min="12035" max="12035" width="16.625" style="0" customWidth="1"/>
    <col min="12036" max="12036" width="36.25390625" style="0" customWidth="1"/>
    <col min="12037" max="12037" width="5.125" style="0" customWidth="1"/>
    <col min="12038" max="12038" width="18.875" style="0" customWidth="1"/>
    <col min="12039" max="12039" width="18.25390625" style="0" customWidth="1"/>
    <col min="12040" max="12040" width="17.375" style="0" customWidth="1"/>
    <col min="12289" max="12289" width="21.875" style="0" customWidth="1"/>
    <col min="12290" max="12290" width="6.875" style="0" customWidth="1"/>
    <col min="12291" max="12291" width="16.625" style="0" customWidth="1"/>
    <col min="12292" max="12292" width="36.25390625" style="0" customWidth="1"/>
    <col min="12293" max="12293" width="5.125" style="0" customWidth="1"/>
    <col min="12294" max="12294" width="18.875" style="0" customWidth="1"/>
    <col min="12295" max="12295" width="18.25390625" style="0" customWidth="1"/>
    <col min="12296" max="12296" width="17.375" style="0" customWidth="1"/>
    <col min="12545" max="12545" width="21.875" style="0" customWidth="1"/>
    <col min="12546" max="12546" width="6.875" style="0" customWidth="1"/>
    <col min="12547" max="12547" width="16.625" style="0" customWidth="1"/>
    <col min="12548" max="12548" width="36.25390625" style="0" customWidth="1"/>
    <col min="12549" max="12549" width="5.125" style="0" customWidth="1"/>
    <col min="12550" max="12550" width="18.875" style="0" customWidth="1"/>
    <col min="12551" max="12551" width="18.25390625" style="0" customWidth="1"/>
    <col min="12552" max="12552" width="17.375" style="0" customWidth="1"/>
    <col min="12801" max="12801" width="21.875" style="0" customWidth="1"/>
    <col min="12802" max="12802" width="6.875" style="0" customWidth="1"/>
    <col min="12803" max="12803" width="16.625" style="0" customWidth="1"/>
    <col min="12804" max="12804" width="36.25390625" style="0" customWidth="1"/>
    <col min="12805" max="12805" width="5.125" style="0" customWidth="1"/>
    <col min="12806" max="12806" width="18.875" style="0" customWidth="1"/>
    <col min="12807" max="12807" width="18.25390625" style="0" customWidth="1"/>
    <col min="12808" max="12808" width="17.375" style="0" customWidth="1"/>
    <col min="13057" max="13057" width="21.875" style="0" customWidth="1"/>
    <col min="13058" max="13058" width="6.875" style="0" customWidth="1"/>
    <col min="13059" max="13059" width="16.625" style="0" customWidth="1"/>
    <col min="13060" max="13060" width="36.25390625" style="0" customWidth="1"/>
    <col min="13061" max="13061" width="5.125" style="0" customWidth="1"/>
    <col min="13062" max="13062" width="18.875" style="0" customWidth="1"/>
    <col min="13063" max="13063" width="18.25390625" style="0" customWidth="1"/>
    <col min="13064" max="13064" width="17.375" style="0" customWidth="1"/>
    <col min="13313" max="13313" width="21.875" style="0" customWidth="1"/>
    <col min="13314" max="13314" width="6.875" style="0" customWidth="1"/>
    <col min="13315" max="13315" width="16.625" style="0" customWidth="1"/>
    <col min="13316" max="13316" width="36.25390625" style="0" customWidth="1"/>
    <col min="13317" max="13317" width="5.125" style="0" customWidth="1"/>
    <col min="13318" max="13318" width="18.875" style="0" customWidth="1"/>
    <col min="13319" max="13319" width="18.25390625" style="0" customWidth="1"/>
    <col min="13320" max="13320" width="17.375" style="0" customWidth="1"/>
    <col min="13569" max="13569" width="21.875" style="0" customWidth="1"/>
    <col min="13570" max="13570" width="6.875" style="0" customWidth="1"/>
    <col min="13571" max="13571" width="16.625" style="0" customWidth="1"/>
    <col min="13572" max="13572" width="36.25390625" style="0" customWidth="1"/>
    <col min="13573" max="13573" width="5.125" style="0" customWidth="1"/>
    <col min="13574" max="13574" width="18.875" style="0" customWidth="1"/>
    <col min="13575" max="13575" width="18.25390625" style="0" customWidth="1"/>
    <col min="13576" max="13576" width="17.375" style="0" customWidth="1"/>
    <col min="13825" max="13825" width="21.875" style="0" customWidth="1"/>
    <col min="13826" max="13826" width="6.875" style="0" customWidth="1"/>
    <col min="13827" max="13827" width="16.625" style="0" customWidth="1"/>
    <col min="13828" max="13828" width="36.25390625" style="0" customWidth="1"/>
    <col min="13829" max="13829" width="5.125" style="0" customWidth="1"/>
    <col min="13830" max="13830" width="18.875" style="0" customWidth="1"/>
    <col min="13831" max="13831" width="18.25390625" style="0" customWidth="1"/>
    <col min="13832" max="13832" width="17.375" style="0" customWidth="1"/>
    <col min="14081" max="14081" width="21.875" style="0" customWidth="1"/>
    <col min="14082" max="14082" width="6.875" style="0" customWidth="1"/>
    <col min="14083" max="14083" width="16.625" style="0" customWidth="1"/>
    <col min="14084" max="14084" width="36.25390625" style="0" customWidth="1"/>
    <col min="14085" max="14085" width="5.125" style="0" customWidth="1"/>
    <col min="14086" max="14086" width="18.875" style="0" customWidth="1"/>
    <col min="14087" max="14087" width="18.25390625" style="0" customWidth="1"/>
    <col min="14088" max="14088" width="17.375" style="0" customWidth="1"/>
    <col min="14337" max="14337" width="21.875" style="0" customWidth="1"/>
    <col min="14338" max="14338" width="6.875" style="0" customWidth="1"/>
    <col min="14339" max="14339" width="16.625" style="0" customWidth="1"/>
    <col min="14340" max="14340" width="36.25390625" style="0" customWidth="1"/>
    <col min="14341" max="14341" width="5.125" style="0" customWidth="1"/>
    <col min="14342" max="14342" width="18.875" style="0" customWidth="1"/>
    <col min="14343" max="14343" width="18.25390625" style="0" customWidth="1"/>
    <col min="14344" max="14344" width="17.375" style="0" customWidth="1"/>
    <col min="14593" max="14593" width="21.875" style="0" customWidth="1"/>
    <col min="14594" max="14594" width="6.875" style="0" customWidth="1"/>
    <col min="14595" max="14595" width="16.625" style="0" customWidth="1"/>
    <col min="14596" max="14596" width="36.25390625" style="0" customWidth="1"/>
    <col min="14597" max="14597" width="5.125" style="0" customWidth="1"/>
    <col min="14598" max="14598" width="18.875" style="0" customWidth="1"/>
    <col min="14599" max="14599" width="18.25390625" style="0" customWidth="1"/>
    <col min="14600" max="14600" width="17.375" style="0" customWidth="1"/>
    <col min="14849" max="14849" width="21.875" style="0" customWidth="1"/>
    <col min="14850" max="14850" width="6.875" style="0" customWidth="1"/>
    <col min="14851" max="14851" width="16.625" style="0" customWidth="1"/>
    <col min="14852" max="14852" width="36.25390625" style="0" customWidth="1"/>
    <col min="14853" max="14853" width="5.125" style="0" customWidth="1"/>
    <col min="14854" max="14854" width="18.875" style="0" customWidth="1"/>
    <col min="14855" max="14855" width="18.25390625" style="0" customWidth="1"/>
    <col min="14856" max="14856" width="17.375" style="0" customWidth="1"/>
    <col min="15105" max="15105" width="21.875" style="0" customWidth="1"/>
    <col min="15106" max="15106" width="6.875" style="0" customWidth="1"/>
    <col min="15107" max="15107" width="16.625" style="0" customWidth="1"/>
    <col min="15108" max="15108" width="36.25390625" style="0" customWidth="1"/>
    <col min="15109" max="15109" width="5.125" style="0" customWidth="1"/>
    <col min="15110" max="15110" width="18.875" style="0" customWidth="1"/>
    <col min="15111" max="15111" width="18.25390625" style="0" customWidth="1"/>
    <col min="15112" max="15112" width="17.375" style="0" customWidth="1"/>
    <col min="15361" max="15361" width="21.875" style="0" customWidth="1"/>
    <col min="15362" max="15362" width="6.875" style="0" customWidth="1"/>
    <col min="15363" max="15363" width="16.625" style="0" customWidth="1"/>
    <col min="15364" max="15364" width="36.25390625" style="0" customWidth="1"/>
    <col min="15365" max="15365" width="5.125" style="0" customWidth="1"/>
    <col min="15366" max="15366" width="18.875" style="0" customWidth="1"/>
    <col min="15367" max="15367" width="18.25390625" style="0" customWidth="1"/>
    <col min="15368" max="15368" width="17.375" style="0" customWidth="1"/>
    <col min="15617" max="15617" width="21.875" style="0" customWidth="1"/>
    <col min="15618" max="15618" width="6.875" style="0" customWidth="1"/>
    <col min="15619" max="15619" width="16.625" style="0" customWidth="1"/>
    <col min="15620" max="15620" width="36.25390625" style="0" customWidth="1"/>
    <col min="15621" max="15621" width="5.125" style="0" customWidth="1"/>
    <col min="15622" max="15622" width="18.875" style="0" customWidth="1"/>
    <col min="15623" max="15623" width="18.25390625" style="0" customWidth="1"/>
    <col min="15624" max="15624" width="17.375" style="0" customWidth="1"/>
    <col min="15873" max="15873" width="21.875" style="0" customWidth="1"/>
    <col min="15874" max="15874" width="6.875" style="0" customWidth="1"/>
    <col min="15875" max="15875" width="16.625" style="0" customWidth="1"/>
    <col min="15876" max="15876" width="36.25390625" style="0" customWidth="1"/>
    <col min="15877" max="15877" width="5.125" style="0" customWidth="1"/>
    <col min="15878" max="15878" width="18.875" style="0" customWidth="1"/>
    <col min="15879" max="15879" width="18.25390625" style="0" customWidth="1"/>
    <col min="15880" max="15880" width="17.375" style="0" customWidth="1"/>
    <col min="16129" max="16129" width="21.875" style="0" customWidth="1"/>
    <col min="16130" max="16130" width="6.875" style="0" customWidth="1"/>
    <col min="16131" max="16131" width="16.625" style="0" customWidth="1"/>
    <col min="16132" max="16132" width="36.25390625" style="0" customWidth="1"/>
    <col min="16133" max="16133" width="5.125" style="0" customWidth="1"/>
    <col min="16134" max="16134" width="18.875" style="0" customWidth="1"/>
    <col min="16135" max="16135" width="18.25390625" style="0" customWidth="1"/>
    <col min="16136" max="16136" width="17.375" style="0" customWidth="1"/>
  </cols>
  <sheetData>
    <row r="1" spans="1:11" ht="45" customHeight="1" thickBot="1">
      <c r="A1" s="1"/>
      <c r="B1" s="2"/>
      <c r="C1" s="3"/>
      <c r="D1" s="4" t="s">
        <v>0</v>
      </c>
      <c r="E1" s="3"/>
      <c r="F1" s="3"/>
      <c r="G1" s="4"/>
      <c r="H1" s="4"/>
      <c r="I1" s="5"/>
      <c r="J1" s="3"/>
      <c r="K1" s="6"/>
    </row>
    <row r="2" spans="1:11" ht="48" customHeight="1" thickBot="1">
      <c r="A2" s="7" t="s">
        <v>1</v>
      </c>
      <c r="B2" s="8" t="s">
        <v>2</v>
      </c>
      <c r="C2" s="5"/>
      <c r="D2" s="8" t="s">
        <v>3</v>
      </c>
      <c r="E2" s="5"/>
      <c r="F2" s="9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1" t="s">
        <v>9</v>
      </c>
    </row>
    <row r="3" spans="1:11" ht="28.5" customHeight="1">
      <c r="A3" s="12"/>
      <c r="B3" s="13"/>
      <c r="C3" s="14"/>
      <c r="D3" s="13" t="s">
        <v>10</v>
      </c>
      <c r="E3" s="14"/>
      <c r="F3" s="15"/>
      <c r="G3" s="16"/>
      <c r="H3" s="17"/>
      <c r="I3" s="17"/>
      <c r="J3" s="17"/>
      <c r="K3" s="17"/>
    </row>
    <row r="4" spans="6:11" ht="12.75" customHeight="1">
      <c r="F4" s="19"/>
      <c r="G4" s="20"/>
      <c r="H4" s="17"/>
      <c r="I4" s="17"/>
      <c r="J4" s="17"/>
      <c r="K4" s="17"/>
    </row>
    <row r="5" spans="2:11" s="21" customFormat="1" ht="12.75">
      <c r="B5" s="22"/>
      <c r="C5" s="23"/>
      <c r="D5" s="24" t="s">
        <v>11</v>
      </c>
      <c r="G5" s="25"/>
      <c r="H5" s="26"/>
      <c r="I5" s="26"/>
      <c r="J5" s="26"/>
      <c r="K5" s="26"/>
    </row>
    <row r="6" spans="2:11" s="27" customFormat="1" ht="25.5">
      <c r="B6" s="18">
        <v>1</v>
      </c>
      <c r="C6" s="23" t="s">
        <v>12</v>
      </c>
      <c r="D6" s="28" t="s">
        <v>13</v>
      </c>
      <c r="E6" s="21"/>
      <c r="F6" s="21" t="s">
        <v>14</v>
      </c>
      <c r="G6" s="25"/>
      <c r="H6" s="25">
        <f>B6*G6</f>
        <v>0</v>
      </c>
      <c r="I6" s="29"/>
      <c r="J6" s="29">
        <f>B6*I6</f>
        <v>0</v>
      </c>
      <c r="K6" s="29">
        <f>H6+J6</f>
        <v>0</v>
      </c>
    </row>
    <row r="7" spans="2:11" s="27" customFormat="1" ht="25.5">
      <c r="B7" s="18"/>
      <c r="C7" s="21"/>
      <c r="D7" s="28" t="s">
        <v>15</v>
      </c>
      <c r="E7" s="21"/>
      <c r="F7" s="21"/>
      <c r="G7" s="25"/>
      <c r="H7" s="25"/>
      <c r="I7" s="29"/>
      <c r="J7" s="29"/>
      <c r="K7" s="29"/>
    </row>
    <row r="8" spans="2:11" s="27" customFormat="1" ht="25.5">
      <c r="B8" s="18"/>
      <c r="C8" s="21"/>
      <c r="D8" s="28" t="s">
        <v>16</v>
      </c>
      <c r="E8" s="21"/>
      <c r="F8" s="21"/>
      <c r="G8" s="25"/>
      <c r="H8" s="25"/>
      <c r="I8" s="29"/>
      <c r="J8" s="29"/>
      <c r="K8" s="29"/>
    </row>
    <row r="9" spans="2:11" s="27" customFormat="1" ht="12.75">
      <c r="B9" s="18"/>
      <c r="C9" s="21"/>
      <c r="D9" s="28" t="s">
        <v>17</v>
      </c>
      <c r="E9" s="21"/>
      <c r="F9" s="21"/>
      <c r="G9" s="25"/>
      <c r="H9" s="25"/>
      <c r="I9" s="29"/>
      <c r="J9" s="29"/>
      <c r="K9" s="29"/>
    </row>
    <row r="10" spans="2:11" s="27" customFormat="1" ht="12.75">
      <c r="B10" s="18"/>
      <c r="C10" s="23" t="s">
        <v>18</v>
      </c>
      <c r="D10" s="28" t="s">
        <v>19</v>
      </c>
      <c r="E10" s="21"/>
      <c r="F10" s="21" t="s">
        <v>14</v>
      </c>
      <c r="G10" s="25"/>
      <c r="H10" s="25"/>
      <c r="I10" s="29"/>
      <c r="J10" s="29"/>
      <c r="K10" s="29"/>
    </row>
    <row r="11" spans="2:11" ht="12.75" customHeight="1">
      <c r="B11" s="30"/>
      <c r="C11" s="30"/>
      <c r="D11" s="31"/>
      <c r="E11" s="30"/>
      <c r="F11" s="30"/>
      <c r="G11" s="32"/>
      <c r="H11" s="25"/>
      <c r="I11" s="17"/>
      <c r="J11" s="29"/>
      <c r="K11" s="29"/>
    </row>
    <row r="12" spans="4:11" ht="12.75">
      <c r="D12" s="33" t="s">
        <v>20</v>
      </c>
      <c r="G12" s="20"/>
      <c r="H12" s="25"/>
      <c r="I12" s="17"/>
      <c r="J12" s="29"/>
      <c r="K12" s="29"/>
    </row>
    <row r="13" spans="1:11" s="21" customFormat="1" ht="12.75">
      <c r="A13" t="s">
        <v>21</v>
      </c>
      <c r="B13" s="34">
        <v>3</v>
      </c>
      <c r="C13" s="35" t="s">
        <v>22</v>
      </c>
      <c r="D13" s="36" t="s">
        <v>23</v>
      </c>
      <c r="E13" s="27"/>
      <c r="F13" s="37" t="s">
        <v>24</v>
      </c>
      <c r="G13" s="25"/>
      <c r="H13" s="25">
        <f aca="true" t="shared" si="0" ref="H13:H61">B13*G13</f>
        <v>0</v>
      </c>
      <c r="I13" s="26"/>
      <c r="J13" s="29">
        <f aca="true" t="shared" si="1" ref="J13:J61">B13*I13</f>
        <v>0</v>
      </c>
      <c r="K13" s="29">
        <f aca="true" t="shared" si="2" ref="K13:K61">H13+J13</f>
        <v>0</v>
      </c>
    </row>
    <row r="14" spans="2:11" s="21" customFormat="1" ht="12.75">
      <c r="B14" s="34">
        <v>3</v>
      </c>
      <c r="C14" s="35" t="s">
        <v>25</v>
      </c>
      <c r="D14" s="38" t="s">
        <v>26</v>
      </c>
      <c r="E14" s="27"/>
      <c r="F14" s="37" t="s">
        <v>24</v>
      </c>
      <c r="G14" s="25"/>
      <c r="H14" s="25">
        <f t="shared" si="0"/>
        <v>0</v>
      </c>
      <c r="I14" s="26"/>
      <c r="J14" s="29">
        <f t="shared" si="1"/>
        <v>0</v>
      </c>
      <c r="K14" s="29">
        <f t="shared" si="2"/>
        <v>0</v>
      </c>
    </row>
    <row r="15" spans="2:11" s="21" customFormat="1" ht="12.75">
      <c r="B15" s="34"/>
      <c r="C15" s="39"/>
      <c r="D15" s="40"/>
      <c r="E15" s="27"/>
      <c r="F15" s="37"/>
      <c r="G15" s="25"/>
      <c r="H15" s="25"/>
      <c r="I15" s="26"/>
      <c r="J15" s="29"/>
      <c r="K15" s="29"/>
    </row>
    <row r="16" spans="2:11" s="27" customFormat="1" ht="12.75">
      <c r="B16" s="34"/>
      <c r="C16" s="39"/>
      <c r="D16" s="40"/>
      <c r="F16" s="37"/>
      <c r="G16" s="25"/>
      <c r="H16" s="25"/>
      <c r="I16" s="29"/>
      <c r="J16" s="29"/>
      <c r="K16" s="29"/>
    </row>
    <row r="17" spans="2:11" s="27" customFormat="1" ht="12.75">
      <c r="B17" s="41"/>
      <c r="C17" s="42"/>
      <c r="D17" s="43"/>
      <c r="E17" s="44"/>
      <c r="F17" s="45"/>
      <c r="G17" s="20"/>
      <c r="H17" s="25"/>
      <c r="I17" s="29"/>
      <c r="J17" s="29"/>
      <c r="K17" s="29"/>
    </row>
    <row r="18" spans="3:11" ht="12.75">
      <c r="C18" s="46" t="s">
        <v>27</v>
      </c>
      <c r="D18" s="47"/>
      <c r="G18" s="20"/>
      <c r="H18" s="25"/>
      <c r="I18" s="17"/>
      <c r="J18" s="29"/>
      <c r="K18" s="29"/>
    </row>
    <row r="19" spans="3:11" ht="12.75">
      <c r="C19" s="46"/>
      <c r="D19" s="47"/>
      <c r="G19" s="20"/>
      <c r="H19" s="25"/>
      <c r="I19" s="17"/>
      <c r="J19" s="29"/>
      <c r="K19" s="29"/>
    </row>
    <row r="20" spans="1:11" ht="12.75">
      <c r="A20" t="s">
        <v>28</v>
      </c>
      <c r="D20" s="47"/>
      <c r="G20" s="20"/>
      <c r="H20" s="25"/>
      <c r="I20" s="17"/>
      <c r="J20" s="29"/>
      <c r="K20" s="29"/>
    </row>
    <row r="21" spans="4:11" ht="12.75">
      <c r="D21" s="47"/>
      <c r="G21" s="20"/>
      <c r="H21" s="25"/>
      <c r="I21" s="17"/>
      <c r="J21" s="29"/>
      <c r="K21" s="29"/>
    </row>
    <row r="22" spans="1:11" ht="12.75">
      <c r="A22" t="s">
        <v>29</v>
      </c>
      <c r="B22" s="18">
        <v>3</v>
      </c>
      <c r="C22" s="35" t="s">
        <v>30</v>
      </c>
      <c r="D22" s="47" t="s">
        <v>31</v>
      </c>
      <c r="F22" s="19" t="s">
        <v>24</v>
      </c>
      <c r="G22" s="20"/>
      <c r="H22" s="25">
        <f t="shared" si="0"/>
        <v>0</v>
      </c>
      <c r="I22" s="17"/>
      <c r="J22" s="29">
        <f t="shared" si="1"/>
        <v>0</v>
      </c>
      <c r="K22" s="29">
        <f t="shared" si="2"/>
        <v>0</v>
      </c>
    </row>
    <row r="23" spans="1:11" ht="25.5">
      <c r="A23" t="s">
        <v>32</v>
      </c>
      <c r="C23" s="35"/>
      <c r="D23" s="47" t="s">
        <v>33</v>
      </c>
      <c r="F23" s="19"/>
      <c r="G23" s="20"/>
      <c r="H23" s="25"/>
      <c r="I23" s="17"/>
      <c r="J23" s="29"/>
      <c r="K23" s="29"/>
    </row>
    <row r="24" spans="3:11" ht="12.75">
      <c r="C24" s="35"/>
      <c r="D24" s="47" t="s">
        <v>34</v>
      </c>
      <c r="F24" s="19"/>
      <c r="G24" s="20"/>
      <c r="H24" s="25"/>
      <c r="I24" s="17"/>
      <c r="J24" s="29"/>
      <c r="K24" s="29"/>
    </row>
    <row r="25" spans="3:11" ht="12.75">
      <c r="C25" s="35"/>
      <c r="D25" s="47"/>
      <c r="F25" s="19"/>
      <c r="G25" s="20"/>
      <c r="H25" s="25"/>
      <c r="I25" s="17"/>
      <c r="J25" s="29"/>
      <c r="K25" s="29"/>
    </row>
    <row r="26" spans="2:11" ht="12.75">
      <c r="B26" s="18">
        <v>3</v>
      </c>
      <c r="C26" s="35" t="s">
        <v>35</v>
      </c>
      <c r="D26" s="47" t="s">
        <v>36</v>
      </c>
      <c r="F26" s="19" t="s">
        <v>24</v>
      </c>
      <c r="G26" s="20"/>
      <c r="H26" s="25">
        <f t="shared" si="0"/>
        <v>0</v>
      </c>
      <c r="I26" s="17"/>
      <c r="J26" s="29">
        <f t="shared" si="1"/>
        <v>0</v>
      </c>
      <c r="K26" s="29">
        <f t="shared" si="2"/>
        <v>0</v>
      </c>
    </row>
    <row r="27" spans="3:11" ht="12.75">
      <c r="C27" s="35"/>
      <c r="D27" s="47"/>
      <c r="F27" s="19"/>
      <c r="G27" s="20"/>
      <c r="H27" s="25"/>
      <c r="I27" s="17"/>
      <c r="J27" s="29"/>
      <c r="K27" s="29"/>
    </row>
    <row r="28" spans="1:11" s="21" customFormat="1" ht="12.75">
      <c r="A28" t="s">
        <v>37</v>
      </c>
      <c r="B28" s="18">
        <v>2</v>
      </c>
      <c r="C28" s="23" t="s">
        <v>38</v>
      </c>
      <c r="D28" s="28" t="s">
        <v>39</v>
      </c>
      <c r="F28" s="48" t="s">
        <v>24</v>
      </c>
      <c r="G28" s="25"/>
      <c r="H28" s="25">
        <f t="shared" si="0"/>
        <v>0</v>
      </c>
      <c r="I28" s="26"/>
      <c r="J28" s="29">
        <f t="shared" si="1"/>
        <v>0</v>
      </c>
      <c r="K28" s="29">
        <f t="shared" si="2"/>
        <v>0</v>
      </c>
    </row>
    <row r="29" spans="4:11" s="21" customFormat="1" ht="12.75">
      <c r="D29" s="28" t="s">
        <v>40</v>
      </c>
      <c r="F29" s="48"/>
      <c r="G29" s="25"/>
      <c r="H29" s="25"/>
      <c r="I29" s="26"/>
      <c r="J29" s="29"/>
      <c r="K29" s="29"/>
    </row>
    <row r="30" spans="4:11" s="21" customFormat="1" ht="12.75">
      <c r="D30" s="28" t="s">
        <v>41</v>
      </c>
      <c r="F30" s="48"/>
      <c r="G30" s="25"/>
      <c r="H30" s="25"/>
      <c r="I30" s="26"/>
      <c r="J30" s="29"/>
      <c r="K30" s="29"/>
    </row>
    <row r="31" spans="4:11" s="21" customFormat="1" ht="12.75">
      <c r="D31" s="28" t="s">
        <v>42</v>
      </c>
      <c r="F31" s="48"/>
      <c r="G31" s="25"/>
      <c r="H31" s="25"/>
      <c r="I31" s="26"/>
      <c r="J31" s="29"/>
      <c r="K31" s="29"/>
    </row>
    <row r="32" spans="4:11" s="21" customFormat="1" ht="12.75">
      <c r="D32" s="28" t="s">
        <v>43</v>
      </c>
      <c r="F32" s="48"/>
      <c r="G32" s="25"/>
      <c r="H32" s="25"/>
      <c r="I32" s="26"/>
      <c r="J32" s="29"/>
      <c r="K32" s="29"/>
    </row>
    <row r="33" spans="4:11" s="21" customFormat="1" ht="12.75">
      <c r="D33" s="28"/>
      <c r="F33" s="48"/>
      <c r="G33" s="25"/>
      <c r="H33" s="25"/>
      <c r="I33" s="26"/>
      <c r="J33" s="29"/>
      <c r="K33" s="29"/>
    </row>
    <row r="34" spans="1:11" ht="12.75">
      <c r="A34" t="s">
        <v>44</v>
      </c>
      <c r="B34" s="18">
        <v>1</v>
      </c>
      <c r="C34" s="35" t="s">
        <v>45</v>
      </c>
      <c r="D34" s="47" t="s">
        <v>46</v>
      </c>
      <c r="F34" s="19" t="s">
        <v>24</v>
      </c>
      <c r="G34" s="20"/>
      <c r="H34" s="25">
        <f t="shared" si="0"/>
        <v>0</v>
      </c>
      <c r="I34" s="17"/>
      <c r="J34" s="29">
        <f t="shared" si="1"/>
        <v>0</v>
      </c>
      <c r="K34" s="29">
        <f t="shared" si="2"/>
        <v>0</v>
      </c>
    </row>
    <row r="35" spans="3:11" ht="12.75">
      <c r="C35" s="35"/>
      <c r="D35" s="47" t="s">
        <v>47</v>
      </c>
      <c r="F35" s="19"/>
      <c r="G35" s="20"/>
      <c r="H35" s="25"/>
      <c r="I35" s="17"/>
      <c r="J35" s="29"/>
      <c r="K35" s="29"/>
    </row>
    <row r="36" spans="3:11" ht="12.75">
      <c r="C36" s="35"/>
      <c r="D36" s="47" t="s">
        <v>48</v>
      </c>
      <c r="F36" s="19"/>
      <c r="G36" s="20"/>
      <c r="H36" s="25"/>
      <c r="I36" s="17"/>
      <c r="J36" s="29"/>
      <c r="K36" s="29"/>
    </row>
    <row r="37" spans="3:11" ht="12.75">
      <c r="C37" s="35"/>
      <c r="D37" s="47" t="s">
        <v>49</v>
      </c>
      <c r="F37" s="19"/>
      <c r="G37" s="20"/>
      <c r="H37" s="25"/>
      <c r="I37" s="17"/>
      <c r="J37" s="29"/>
      <c r="K37" s="29"/>
    </row>
    <row r="38" spans="2:11" ht="12.75">
      <c r="B38" s="18">
        <v>1</v>
      </c>
      <c r="C38" s="35" t="s">
        <v>50</v>
      </c>
      <c r="D38" s="47" t="s">
        <v>51</v>
      </c>
      <c r="F38" s="19" t="s">
        <v>24</v>
      </c>
      <c r="G38" s="20"/>
      <c r="H38" s="25">
        <f t="shared" si="0"/>
        <v>0</v>
      </c>
      <c r="I38" s="17"/>
      <c r="J38" s="29">
        <f t="shared" si="1"/>
        <v>0</v>
      </c>
      <c r="K38" s="29">
        <f t="shared" si="2"/>
        <v>0</v>
      </c>
    </row>
    <row r="39" spans="3:11" ht="25.5">
      <c r="C39" s="35"/>
      <c r="D39" s="47" t="s">
        <v>52</v>
      </c>
      <c r="F39" s="19"/>
      <c r="G39" s="20"/>
      <c r="H39" s="25"/>
      <c r="I39" s="17"/>
      <c r="J39" s="29"/>
      <c r="K39" s="29"/>
    </row>
    <row r="40" spans="3:11" ht="12.75">
      <c r="C40" s="35"/>
      <c r="D40" s="47" t="s">
        <v>53</v>
      </c>
      <c r="F40" s="19"/>
      <c r="G40" s="20"/>
      <c r="H40" s="25"/>
      <c r="I40" s="17"/>
      <c r="J40" s="29"/>
      <c r="K40" s="29"/>
    </row>
    <row r="41" spans="4:11" s="21" customFormat="1" ht="12.75">
      <c r="D41" s="28"/>
      <c r="F41" s="48"/>
      <c r="G41" s="25"/>
      <c r="H41" s="25"/>
      <c r="I41" s="26"/>
      <c r="J41" s="29"/>
      <c r="K41" s="29"/>
    </row>
    <row r="42" spans="1:11" ht="12.75">
      <c r="A42" t="s">
        <v>54</v>
      </c>
      <c r="B42" s="18">
        <v>1</v>
      </c>
      <c r="C42" s="35" t="s">
        <v>55</v>
      </c>
      <c r="D42" s="47" t="s">
        <v>56</v>
      </c>
      <c r="F42" s="19" t="s">
        <v>24</v>
      </c>
      <c r="G42" s="20"/>
      <c r="H42" s="25">
        <f t="shared" si="0"/>
        <v>0</v>
      </c>
      <c r="I42" s="17"/>
      <c r="J42" s="29">
        <f t="shared" si="1"/>
        <v>0</v>
      </c>
      <c r="K42" s="29">
        <f t="shared" si="2"/>
        <v>0</v>
      </c>
    </row>
    <row r="43" spans="3:11" ht="12.75">
      <c r="C43" s="35"/>
      <c r="D43" s="47" t="s">
        <v>57</v>
      </c>
      <c r="F43" s="19"/>
      <c r="G43" s="20"/>
      <c r="H43" s="25"/>
      <c r="I43" s="17"/>
      <c r="J43" s="29"/>
      <c r="K43" s="29"/>
    </row>
    <row r="44" spans="3:11" ht="12.75">
      <c r="C44" s="35"/>
      <c r="D44" s="47" t="s">
        <v>58</v>
      </c>
      <c r="F44" s="19"/>
      <c r="G44" s="20"/>
      <c r="H44" s="25"/>
      <c r="I44" s="17"/>
      <c r="J44" s="29"/>
      <c r="K44" s="29"/>
    </row>
    <row r="45" spans="2:11" ht="12.75">
      <c r="B45" s="18">
        <v>1</v>
      </c>
      <c r="C45" s="35" t="s">
        <v>59</v>
      </c>
      <c r="D45" s="47" t="s">
        <v>60</v>
      </c>
      <c r="F45" s="19" t="s">
        <v>24</v>
      </c>
      <c r="G45" s="20"/>
      <c r="H45" s="25">
        <f t="shared" si="0"/>
        <v>0</v>
      </c>
      <c r="I45" s="17"/>
      <c r="J45" s="29">
        <f t="shared" si="1"/>
        <v>0</v>
      </c>
      <c r="K45" s="29">
        <f t="shared" si="2"/>
        <v>0</v>
      </c>
    </row>
    <row r="46" spans="4:11" s="21" customFormat="1" ht="12.75">
      <c r="D46" s="28"/>
      <c r="F46" s="48"/>
      <c r="G46" s="25"/>
      <c r="H46" s="25"/>
      <c r="I46" s="26"/>
      <c r="J46" s="29"/>
      <c r="K46" s="29"/>
    </row>
    <row r="47" spans="1:11" ht="12.75">
      <c r="A47" t="s">
        <v>61</v>
      </c>
      <c r="B47" s="18">
        <v>4</v>
      </c>
      <c r="C47" s="35" t="s">
        <v>62</v>
      </c>
      <c r="D47" s="47" t="s">
        <v>63</v>
      </c>
      <c r="F47" s="19" t="s">
        <v>24</v>
      </c>
      <c r="G47" s="20"/>
      <c r="H47" s="25">
        <f t="shared" si="0"/>
        <v>0</v>
      </c>
      <c r="I47" s="17"/>
      <c r="J47" s="29">
        <f t="shared" si="1"/>
        <v>0</v>
      </c>
      <c r="K47" s="29">
        <f t="shared" si="2"/>
        <v>0</v>
      </c>
    </row>
    <row r="48" spans="1:11" ht="12.75">
      <c r="A48" t="s">
        <v>64</v>
      </c>
      <c r="C48" s="35"/>
      <c r="D48" s="47" t="s">
        <v>65</v>
      </c>
      <c r="F48" s="19"/>
      <c r="G48" s="20"/>
      <c r="H48" s="25"/>
      <c r="I48" s="17"/>
      <c r="J48" s="29"/>
      <c r="K48" s="29"/>
    </row>
    <row r="49" spans="3:11" ht="12.75">
      <c r="C49" s="35"/>
      <c r="D49" s="47" t="s">
        <v>66</v>
      </c>
      <c r="F49" s="19"/>
      <c r="G49" s="20"/>
      <c r="H49" s="25"/>
      <c r="I49" s="17"/>
      <c r="J49" s="29"/>
      <c r="K49" s="29"/>
    </row>
    <row r="50" spans="3:11" ht="12.75">
      <c r="C50" s="35"/>
      <c r="D50" s="47" t="s">
        <v>67</v>
      </c>
      <c r="F50" s="18"/>
      <c r="G50" s="20"/>
      <c r="H50" s="25"/>
      <c r="I50" s="17"/>
      <c r="J50" s="29"/>
      <c r="K50" s="29"/>
    </row>
    <row r="51" spans="3:11" ht="12.75">
      <c r="C51" s="35"/>
      <c r="D51" s="47" t="s">
        <v>68</v>
      </c>
      <c r="G51" s="20"/>
      <c r="H51" s="25"/>
      <c r="I51" s="17"/>
      <c r="J51" s="29"/>
      <c r="K51" s="29"/>
    </row>
    <row r="52" spans="4:11" ht="12.75">
      <c r="D52" s="47"/>
      <c r="G52" s="20"/>
      <c r="H52" s="25"/>
      <c r="I52" s="17"/>
      <c r="J52" s="29"/>
      <c r="K52" s="29"/>
    </row>
    <row r="53" spans="1:11" s="21" customFormat="1" ht="25.5">
      <c r="A53" t="s">
        <v>69</v>
      </c>
      <c r="B53" s="22">
        <v>1</v>
      </c>
      <c r="C53" s="23" t="s">
        <v>70</v>
      </c>
      <c r="D53" s="28" t="s">
        <v>71</v>
      </c>
      <c r="F53" s="48" t="s">
        <v>24</v>
      </c>
      <c r="G53" s="25"/>
      <c r="H53" s="25">
        <f t="shared" si="0"/>
        <v>0</v>
      </c>
      <c r="I53" s="25"/>
      <c r="J53" s="29">
        <f t="shared" si="1"/>
        <v>0</v>
      </c>
      <c r="K53" s="29">
        <f t="shared" si="2"/>
        <v>0</v>
      </c>
    </row>
    <row r="54" spans="2:11" s="21" customFormat="1" ht="25.5">
      <c r="B54" s="22"/>
      <c r="C54" s="23"/>
      <c r="D54" s="28" t="s">
        <v>72</v>
      </c>
      <c r="F54" s="48"/>
      <c r="G54" s="25"/>
      <c r="H54" s="25"/>
      <c r="I54" s="26"/>
      <c r="J54" s="29"/>
      <c r="K54" s="29"/>
    </row>
    <row r="55" spans="2:11" s="21" customFormat="1" ht="12.75">
      <c r="B55" s="22"/>
      <c r="C55" s="23"/>
      <c r="D55" s="28" t="s">
        <v>73</v>
      </c>
      <c r="F55" s="48"/>
      <c r="G55" s="25"/>
      <c r="H55" s="25"/>
      <c r="I55" s="26"/>
      <c r="J55" s="29"/>
      <c r="K55" s="29"/>
    </row>
    <row r="56" spans="2:11" s="21" customFormat="1" ht="12.75">
      <c r="B56" s="22"/>
      <c r="C56" s="23"/>
      <c r="D56" s="28"/>
      <c r="F56" s="48"/>
      <c r="G56" s="25"/>
      <c r="H56" s="25"/>
      <c r="I56" s="26"/>
      <c r="J56" s="29"/>
      <c r="K56" s="29"/>
    </row>
    <row r="57" spans="1:11" s="21" customFormat="1" ht="38.25">
      <c r="A57" t="s">
        <v>74</v>
      </c>
      <c r="B57" s="22">
        <v>3</v>
      </c>
      <c r="C57" s="25" t="s">
        <v>75</v>
      </c>
      <c r="D57" s="47" t="s">
        <v>76</v>
      </c>
      <c r="E57"/>
      <c r="F57" t="s">
        <v>24</v>
      </c>
      <c r="G57" s="25"/>
      <c r="H57" s="25">
        <f t="shared" si="0"/>
        <v>0</v>
      </c>
      <c r="I57" s="26"/>
      <c r="J57" s="29">
        <f t="shared" si="1"/>
        <v>0</v>
      </c>
      <c r="K57" s="29">
        <f t="shared" si="2"/>
        <v>0</v>
      </c>
    </row>
    <row r="58" spans="2:11" s="21" customFormat="1" ht="12.75">
      <c r="B58" s="22"/>
      <c r="C58" s="49"/>
      <c r="D58" s="47"/>
      <c r="E58"/>
      <c r="F58" s="19"/>
      <c r="G58" s="25"/>
      <c r="H58" s="25"/>
      <c r="I58" s="26"/>
      <c r="J58" s="29"/>
      <c r="K58" s="29"/>
    </row>
    <row r="59" spans="1:11" s="21" customFormat="1" ht="25.5">
      <c r="A59" s="21" t="s">
        <v>77</v>
      </c>
      <c r="B59" s="22">
        <v>1</v>
      </c>
      <c r="C59" s="39" t="s">
        <v>78</v>
      </c>
      <c r="D59" s="28" t="s">
        <v>79</v>
      </c>
      <c r="F59" s="21" t="s">
        <v>24</v>
      </c>
      <c r="G59" s="25"/>
      <c r="H59" s="25">
        <f t="shared" si="0"/>
        <v>0</v>
      </c>
      <c r="I59" s="26"/>
      <c r="J59" s="29">
        <f t="shared" si="1"/>
        <v>0</v>
      </c>
      <c r="K59" s="29">
        <f t="shared" si="2"/>
        <v>0</v>
      </c>
    </row>
    <row r="60" spans="2:11" s="21" customFormat="1" ht="12.75">
      <c r="B60" s="22"/>
      <c r="D60" s="28"/>
      <c r="G60" s="25"/>
      <c r="H60" s="25"/>
      <c r="I60" s="26"/>
      <c r="J60" s="29"/>
      <c r="K60" s="29"/>
    </row>
    <row r="61" spans="1:13" s="21" customFormat="1" ht="60">
      <c r="A61" s="27" t="s">
        <v>80</v>
      </c>
      <c r="B61" s="34">
        <v>1</v>
      </c>
      <c r="C61" s="23" t="s">
        <v>81</v>
      </c>
      <c r="D61" s="50" t="s">
        <v>82</v>
      </c>
      <c r="F61" s="21" t="s">
        <v>24</v>
      </c>
      <c r="G61" s="25"/>
      <c r="H61" s="25">
        <f t="shared" si="0"/>
        <v>0</v>
      </c>
      <c r="I61" s="26"/>
      <c r="J61" s="29">
        <f t="shared" si="1"/>
        <v>0</v>
      </c>
      <c r="K61" s="29">
        <f t="shared" si="2"/>
        <v>0</v>
      </c>
      <c r="M61" s="23"/>
    </row>
    <row r="62" spans="1:11" s="55" customFormat="1" ht="12.75">
      <c r="A62" s="51"/>
      <c r="B62" s="52"/>
      <c r="C62" s="53"/>
      <c r="D62" s="54"/>
      <c r="G62" s="56"/>
      <c r="H62" s="25"/>
      <c r="I62" s="57"/>
      <c r="J62" s="29"/>
      <c r="K62" s="29"/>
    </row>
    <row r="63" spans="1:13" s="21" customFormat="1" ht="63.75">
      <c r="A63" s="27" t="s">
        <v>83</v>
      </c>
      <c r="B63" s="34">
        <v>1</v>
      </c>
      <c r="C63" s="23" t="s">
        <v>84</v>
      </c>
      <c r="D63" s="28" t="s">
        <v>85</v>
      </c>
      <c r="F63" s="21" t="s">
        <v>24</v>
      </c>
      <c r="G63" s="25"/>
      <c r="H63" s="25">
        <f aca="true" t="shared" si="3" ref="H63:H110">B63*G63</f>
        <v>0</v>
      </c>
      <c r="I63" s="26"/>
      <c r="J63" s="29">
        <f aca="true" t="shared" si="4" ref="J63:J110">B63*I63</f>
        <v>0</v>
      </c>
      <c r="K63" s="29">
        <f aca="true" t="shared" si="5" ref="K63:K110">H63+J63</f>
        <v>0</v>
      </c>
      <c r="M63" s="23"/>
    </row>
    <row r="64" spans="1:11" s="21" customFormat="1" ht="12.75">
      <c r="A64" s="27"/>
      <c r="B64" s="34"/>
      <c r="C64" s="23"/>
      <c r="D64" s="28"/>
      <c r="G64" s="25"/>
      <c r="H64" s="25"/>
      <c r="I64" s="26"/>
      <c r="J64" s="29"/>
      <c r="K64" s="29"/>
    </row>
    <row r="65" spans="1:11" s="55" customFormat="1" ht="12.75">
      <c r="A65" s="27" t="s">
        <v>86</v>
      </c>
      <c r="B65" s="34">
        <v>1</v>
      </c>
      <c r="C65" s="39" t="s">
        <v>87</v>
      </c>
      <c r="D65" s="28" t="s">
        <v>88</v>
      </c>
      <c r="E65" s="21"/>
      <c r="F65" s="21" t="s">
        <v>89</v>
      </c>
      <c r="G65" s="25"/>
      <c r="H65" s="25">
        <f t="shared" si="3"/>
        <v>0</v>
      </c>
      <c r="I65" s="26"/>
      <c r="J65" s="29">
        <f t="shared" si="4"/>
        <v>0</v>
      </c>
      <c r="K65" s="29">
        <f t="shared" si="5"/>
        <v>0</v>
      </c>
    </row>
    <row r="66" spans="1:11" s="21" customFormat="1" ht="12.75">
      <c r="A66" s="27"/>
      <c r="B66" s="34"/>
      <c r="C66" s="23"/>
      <c r="D66" s="28"/>
      <c r="G66" s="25"/>
      <c r="H66" s="25"/>
      <c r="I66" s="26"/>
      <c r="J66" s="29"/>
      <c r="K66" s="29"/>
    </row>
    <row r="67" spans="3:11" ht="12.75">
      <c r="C67" s="46" t="s">
        <v>90</v>
      </c>
      <c r="D67" s="47"/>
      <c r="G67" s="20"/>
      <c r="H67" s="25"/>
      <c r="I67" s="17"/>
      <c r="J67" s="29"/>
      <c r="K67" s="29"/>
    </row>
    <row r="68" spans="3:11" ht="12.75">
      <c r="C68" s="46"/>
      <c r="D68" s="47"/>
      <c r="G68" s="20"/>
      <c r="H68" s="25"/>
      <c r="I68" s="17"/>
      <c r="J68" s="29"/>
      <c r="K68" s="29"/>
    </row>
    <row r="69" spans="1:11" ht="12.75">
      <c r="A69" t="s">
        <v>91</v>
      </c>
      <c r="D69" s="47"/>
      <c r="G69" s="20"/>
      <c r="H69" s="25"/>
      <c r="I69" s="17"/>
      <c r="J69" s="29"/>
      <c r="K69" s="29"/>
    </row>
    <row r="70" spans="4:11" ht="12.75">
      <c r="D70" s="47"/>
      <c r="G70" s="20"/>
      <c r="H70" s="25"/>
      <c r="I70" s="17"/>
      <c r="J70" s="29"/>
      <c r="K70" s="29"/>
    </row>
    <row r="71" spans="1:11" ht="12.75">
      <c r="A71" t="s">
        <v>29</v>
      </c>
      <c r="B71" s="18">
        <v>3</v>
      </c>
      <c r="C71" s="35" t="s">
        <v>30</v>
      </c>
      <c r="D71" s="47" t="s">
        <v>31</v>
      </c>
      <c r="F71" s="19" t="s">
        <v>24</v>
      </c>
      <c r="G71" s="20"/>
      <c r="H71" s="25">
        <f t="shared" si="3"/>
        <v>0</v>
      </c>
      <c r="I71" s="17"/>
      <c r="J71" s="29">
        <f t="shared" si="4"/>
        <v>0</v>
      </c>
      <c r="K71" s="29">
        <f t="shared" si="5"/>
        <v>0</v>
      </c>
    </row>
    <row r="72" spans="1:11" ht="25.5">
      <c r="A72" t="s">
        <v>32</v>
      </c>
      <c r="C72" s="35"/>
      <c r="D72" s="47" t="s">
        <v>33</v>
      </c>
      <c r="F72" s="19"/>
      <c r="G72" s="20"/>
      <c r="H72" s="25"/>
      <c r="I72" s="17"/>
      <c r="J72" s="29"/>
      <c r="K72" s="29"/>
    </row>
    <row r="73" spans="3:11" ht="12.75">
      <c r="C73" s="35"/>
      <c r="D73" s="47" t="s">
        <v>34</v>
      </c>
      <c r="F73" s="19"/>
      <c r="G73" s="20"/>
      <c r="H73" s="25"/>
      <c r="I73" s="17"/>
      <c r="J73" s="29"/>
      <c r="K73" s="29"/>
    </row>
    <row r="74" spans="3:11" ht="12.75">
      <c r="C74" s="35"/>
      <c r="D74" s="47"/>
      <c r="F74" s="19"/>
      <c r="G74" s="20"/>
      <c r="H74" s="25"/>
      <c r="I74" s="17"/>
      <c r="J74" s="29"/>
      <c r="K74" s="29"/>
    </row>
    <row r="75" spans="2:11" ht="12.75">
      <c r="B75" s="18">
        <v>3</v>
      </c>
      <c r="C75" s="35" t="s">
        <v>35</v>
      </c>
      <c r="D75" s="47" t="s">
        <v>36</v>
      </c>
      <c r="F75" s="19" t="s">
        <v>24</v>
      </c>
      <c r="G75" s="20"/>
      <c r="H75" s="25">
        <f t="shared" si="3"/>
        <v>0</v>
      </c>
      <c r="I75" s="17"/>
      <c r="J75" s="29">
        <f t="shared" si="4"/>
        <v>0</v>
      </c>
      <c r="K75" s="29">
        <f t="shared" si="5"/>
        <v>0</v>
      </c>
    </row>
    <row r="76" spans="3:11" ht="12.75">
      <c r="C76" s="35"/>
      <c r="D76" s="47"/>
      <c r="F76" s="19"/>
      <c r="G76" s="20"/>
      <c r="H76" s="25"/>
      <c r="I76" s="17"/>
      <c r="J76" s="29"/>
      <c r="K76" s="29"/>
    </row>
    <row r="77" spans="1:11" s="21" customFormat="1" ht="12.75">
      <c r="A77" t="s">
        <v>37</v>
      </c>
      <c r="B77" s="18">
        <v>2</v>
      </c>
      <c r="C77" s="23" t="s">
        <v>38</v>
      </c>
      <c r="D77" s="28" t="s">
        <v>39</v>
      </c>
      <c r="F77" s="48" t="s">
        <v>24</v>
      </c>
      <c r="G77" s="25"/>
      <c r="H77" s="25">
        <f t="shared" si="3"/>
        <v>0</v>
      </c>
      <c r="I77" s="26"/>
      <c r="J77" s="29">
        <f t="shared" si="4"/>
        <v>0</v>
      </c>
      <c r="K77" s="29">
        <f t="shared" si="5"/>
        <v>0</v>
      </c>
    </row>
    <row r="78" spans="4:11" s="21" customFormat="1" ht="12.75">
      <c r="D78" s="28" t="s">
        <v>40</v>
      </c>
      <c r="F78" s="48"/>
      <c r="G78" s="25"/>
      <c r="H78" s="25"/>
      <c r="I78" s="26"/>
      <c r="J78" s="29"/>
      <c r="K78" s="29"/>
    </row>
    <row r="79" spans="4:11" s="21" customFormat="1" ht="12.75">
      <c r="D79" s="28" t="s">
        <v>41</v>
      </c>
      <c r="F79" s="48"/>
      <c r="G79" s="25"/>
      <c r="H79" s="25"/>
      <c r="I79" s="26"/>
      <c r="J79" s="29"/>
      <c r="K79" s="29"/>
    </row>
    <row r="80" spans="4:11" s="21" customFormat="1" ht="12.75">
      <c r="D80" s="28" t="s">
        <v>42</v>
      </c>
      <c r="F80" s="48"/>
      <c r="G80" s="25"/>
      <c r="H80" s="25"/>
      <c r="I80" s="26"/>
      <c r="J80" s="29"/>
      <c r="K80" s="29"/>
    </row>
    <row r="81" spans="4:11" s="21" customFormat="1" ht="12.75">
      <c r="D81" s="28" t="s">
        <v>43</v>
      </c>
      <c r="F81" s="48"/>
      <c r="G81" s="25"/>
      <c r="H81" s="25"/>
      <c r="I81" s="26"/>
      <c r="J81" s="29"/>
      <c r="K81" s="29"/>
    </row>
    <row r="82" spans="4:11" s="21" customFormat="1" ht="12.75">
      <c r="D82" s="28"/>
      <c r="F82" s="48"/>
      <c r="G82" s="25"/>
      <c r="H82" s="25"/>
      <c r="I82" s="26"/>
      <c r="J82" s="29"/>
      <c r="K82" s="29"/>
    </row>
    <row r="83" spans="1:11" ht="12.75">
      <c r="A83" t="s">
        <v>44</v>
      </c>
      <c r="B83" s="18">
        <v>1</v>
      </c>
      <c r="C83" s="35" t="s">
        <v>45</v>
      </c>
      <c r="D83" s="47" t="s">
        <v>46</v>
      </c>
      <c r="F83" s="19" t="s">
        <v>24</v>
      </c>
      <c r="G83" s="20"/>
      <c r="H83" s="25">
        <f t="shared" si="3"/>
        <v>0</v>
      </c>
      <c r="I83" s="17"/>
      <c r="J83" s="29">
        <f t="shared" si="4"/>
        <v>0</v>
      </c>
      <c r="K83" s="29">
        <f t="shared" si="5"/>
        <v>0</v>
      </c>
    </row>
    <row r="84" spans="3:11" ht="12.75">
      <c r="C84" s="35"/>
      <c r="D84" s="47" t="s">
        <v>47</v>
      </c>
      <c r="F84" s="19"/>
      <c r="G84" s="20"/>
      <c r="H84" s="25"/>
      <c r="I84" s="17"/>
      <c r="J84" s="29"/>
      <c r="K84" s="29"/>
    </row>
    <row r="85" spans="3:11" ht="12.75">
      <c r="C85" s="35"/>
      <c r="D85" s="47" t="s">
        <v>48</v>
      </c>
      <c r="F85" s="19"/>
      <c r="G85" s="20"/>
      <c r="H85" s="25"/>
      <c r="I85" s="17"/>
      <c r="J85" s="29"/>
      <c r="K85" s="29"/>
    </row>
    <row r="86" spans="3:11" ht="12.75">
      <c r="C86" s="35"/>
      <c r="D86" s="47" t="s">
        <v>49</v>
      </c>
      <c r="F86" s="19"/>
      <c r="G86" s="20"/>
      <c r="H86" s="25"/>
      <c r="I86" s="17"/>
      <c r="J86" s="29"/>
      <c r="K86" s="29"/>
    </row>
    <row r="87" spans="2:11" ht="12.75">
      <c r="B87" s="18">
        <v>1</v>
      </c>
      <c r="C87" s="35" t="s">
        <v>50</v>
      </c>
      <c r="D87" s="47" t="s">
        <v>51</v>
      </c>
      <c r="F87" s="19" t="s">
        <v>24</v>
      </c>
      <c r="G87" s="20"/>
      <c r="H87" s="25">
        <f t="shared" si="3"/>
        <v>0</v>
      </c>
      <c r="I87" s="17"/>
      <c r="J87" s="29">
        <f t="shared" si="4"/>
        <v>0</v>
      </c>
      <c r="K87" s="29">
        <f t="shared" si="5"/>
        <v>0</v>
      </c>
    </row>
    <row r="88" spans="3:11" ht="25.5">
      <c r="C88" s="35"/>
      <c r="D88" s="47" t="s">
        <v>52</v>
      </c>
      <c r="F88" s="19"/>
      <c r="G88" s="20"/>
      <c r="H88" s="25"/>
      <c r="I88" s="17"/>
      <c r="J88" s="29"/>
      <c r="K88" s="29"/>
    </row>
    <row r="89" spans="3:11" ht="12.75">
      <c r="C89" s="35"/>
      <c r="D89" s="47" t="s">
        <v>53</v>
      </c>
      <c r="F89" s="19"/>
      <c r="G89" s="20"/>
      <c r="H89" s="25"/>
      <c r="I89" s="17"/>
      <c r="J89" s="29"/>
      <c r="K89" s="29"/>
    </row>
    <row r="90" spans="4:11" s="21" customFormat="1" ht="12.75">
      <c r="D90" s="28"/>
      <c r="F90" s="48"/>
      <c r="G90" s="25"/>
      <c r="H90" s="25"/>
      <c r="I90" s="26"/>
      <c r="J90" s="29"/>
      <c r="K90" s="29"/>
    </row>
    <row r="91" spans="1:11" ht="12.75">
      <c r="A91" t="s">
        <v>54</v>
      </c>
      <c r="B91" s="18">
        <v>1</v>
      </c>
      <c r="C91" s="35" t="s">
        <v>55</v>
      </c>
      <c r="D91" s="47" t="s">
        <v>56</v>
      </c>
      <c r="F91" s="19" t="s">
        <v>24</v>
      </c>
      <c r="G91" s="20"/>
      <c r="H91" s="25">
        <f t="shared" si="3"/>
        <v>0</v>
      </c>
      <c r="I91" s="17"/>
      <c r="J91" s="29">
        <f t="shared" si="4"/>
        <v>0</v>
      </c>
      <c r="K91" s="29">
        <f t="shared" si="5"/>
        <v>0</v>
      </c>
    </row>
    <row r="92" spans="3:11" ht="12.75">
      <c r="C92" s="35"/>
      <c r="D92" s="47" t="s">
        <v>57</v>
      </c>
      <c r="F92" s="19"/>
      <c r="G92" s="20"/>
      <c r="H92" s="25"/>
      <c r="I92" s="17"/>
      <c r="J92" s="29"/>
      <c r="K92" s="29"/>
    </row>
    <row r="93" spans="3:11" ht="12.75">
      <c r="C93" s="35"/>
      <c r="D93" s="47" t="s">
        <v>58</v>
      </c>
      <c r="F93" s="19"/>
      <c r="G93" s="20"/>
      <c r="H93" s="25"/>
      <c r="I93" s="17"/>
      <c r="J93" s="29"/>
      <c r="K93" s="29"/>
    </row>
    <row r="94" spans="2:11" ht="12.75">
      <c r="B94" s="18">
        <v>1</v>
      </c>
      <c r="C94" s="35" t="s">
        <v>59</v>
      </c>
      <c r="D94" s="47" t="s">
        <v>60</v>
      </c>
      <c r="F94" s="19" t="s">
        <v>24</v>
      </c>
      <c r="G94" s="20"/>
      <c r="H94" s="25">
        <f t="shared" si="3"/>
        <v>0</v>
      </c>
      <c r="I94" s="17"/>
      <c r="J94" s="29">
        <f t="shared" si="4"/>
        <v>0</v>
      </c>
      <c r="K94" s="29">
        <f t="shared" si="5"/>
        <v>0</v>
      </c>
    </row>
    <row r="95" spans="4:11" s="21" customFormat="1" ht="12.75">
      <c r="D95" s="28"/>
      <c r="F95" s="48"/>
      <c r="G95" s="25"/>
      <c r="H95" s="25"/>
      <c r="I95" s="26"/>
      <c r="J95" s="29"/>
      <c r="K95" s="29"/>
    </row>
    <row r="96" spans="1:11" ht="12.75">
      <c r="A96" t="s">
        <v>61</v>
      </c>
      <c r="B96" s="18">
        <v>4</v>
      </c>
      <c r="C96" s="35" t="s">
        <v>62</v>
      </c>
      <c r="D96" s="47" t="s">
        <v>63</v>
      </c>
      <c r="F96" s="19" t="s">
        <v>24</v>
      </c>
      <c r="G96" s="20"/>
      <c r="H96" s="25">
        <f t="shared" si="3"/>
        <v>0</v>
      </c>
      <c r="I96" s="17"/>
      <c r="J96" s="29">
        <f t="shared" si="4"/>
        <v>0</v>
      </c>
      <c r="K96" s="29">
        <f t="shared" si="5"/>
        <v>0</v>
      </c>
    </row>
    <row r="97" spans="1:11" ht="12.75">
      <c r="A97" t="s">
        <v>64</v>
      </c>
      <c r="C97" s="35"/>
      <c r="D97" s="47" t="s">
        <v>65</v>
      </c>
      <c r="F97" s="19"/>
      <c r="G97" s="20"/>
      <c r="H97" s="25"/>
      <c r="I97" s="17"/>
      <c r="J97" s="29"/>
      <c r="K97" s="29"/>
    </row>
    <row r="98" spans="3:11" ht="12.75">
      <c r="C98" s="35"/>
      <c r="D98" s="47" t="s">
        <v>66</v>
      </c>
      <c r="F98" s="19"/>
      <c r="G98" s="20"/>
      <c r="H98" s="25"/>
      <c r="I98" s="17"/>
      <c r="J98" s="29"/>
      <c r="K98" s="29"/>
    </row>
    <row r="99" spans="3:11" ht="12.75">
      <c r="C99" s="35"/>
      <c r="D99" s="47" t="s">
        <v>67</v>
      </c>
      <c r="F99" s="18"/>
      <c r="G99" s="20"/>
      <c r="H99" s="25"/>
      <c r="I99" s="17"/>
      <c r="J99" s="29"/>
      <c r="K99" s="29"/>
    </row>
    <row r="100" spans="3:11" ht="12.75">
      <c r="C100" s="35"/>
      <c r="D100" s="47" t="s">
        <v>68</v>
      </c>
      <c r="G100" s="20"/>
      <c r="H100" s="25"/>
      <c r="I100" s="17"/>
      <c r="J100" s="29"/>
      <c r="K100" s="29"/>
    </row>
    <row r="101" spans="4:11" ht="12.75">
      <c r="D101" s="47"/>
      <c r="G101" s="20"/>
      <c r="H101" s="25"/>
      <c r="I101" s="17"/>
      <c r="J101" s="29"/>
      <c r="K101" s="29"/>
    </row>
    <row r="102" spans="1:11" s="21" customFormat="1" ht="25.5">
      <c r="A102" t="s">
        <v>69</v>
      </c>
      <c r="B102" s="22">
        <v>1</v>
      </c>
      <c r="C102" s="23" t="s">
        <v>70</v>
      </c>
      <c r="D102" s="28" t="s">
        <v>71</v>
      </c>
      <c r="F102" s="48" t="s">
        <v>24</v>
      </c>
      <c r="G102" s="25"/>
      <c r="H102" s="25">
        <f t="shared" si="3"/>
        <v>0</v>
      </c>
      <c r="I102" s="26"/>
      <c r="J102" s="29">
        <f t="shared" si="4"/>
        <v>0</v>
      </c>
      <c r="K102" s="29">
        <f t="shared" si="5"/>
        <v>0</v>
      </c>
    </row>
    <row r="103" spans="2:11" s="21" customFormat="1" ht="25.5">
      <c r="B103" s="22"/>
      <c r="C103" s="23"/>
      <c r="D103" s="28" t="s">
        <v>72</v>
      </c>
      <c r="F103" s="48"/>
      <c r="G103" s="25"/>
      <c r="H103" s="25"/>
      <c r="I103" s="26"/>
      <c r="J103" s="29"/>
      <c r="K103" s="29"/>
    </row>
    <row r="104" spans="2:11" s="21" customFormat="1" ht="12.75">
      <c r="B104" s="22"/>
      <c r="C104" s="23"/>
      <c r="D104" s="28" t="s">
        <v>73</v>
      </c>
      <c r="F104" s="48"/>
      <c r="G104" s="25"/>
      <c r="H104" s="25"/>
      <c r="I104" s="26"/>
      <c r="J104" s="29"/>
      <c r="K104" s="29"/>
    </row>
    <row r="105" spans="2:11" s="21" customFormat="1" ht="12.75">
      <c r="B105" s="22"/>
      <c r="C105" s="23"/>
      <c r="D105" s="28"/>
      <c r="F105" s="48"/>
      <c r="G105" s="25"/>
      <c r="H105" s="25"/>
      <c r="I105" s="26"/>
      <c r="J105" s="29"/>
      <c r="K105" s="29"/>
    </row>
    <row r="106" spans="1:11" s="21" customFormat="1" ht="38.25">
      <c r="A106" t="s">
        <v>74</v>
      </c>
      <c r="B106" s="22">
        <v>3</v>
      </c>
      <c r="C106" s="25" t="s">
        <v>75</v>
      </c>
      <c r="D106" s="47" t="s">
        <v>76</v>
      </c>
      <c r="E106"/>
      <c r="F106" t="s">
        <v>24</v>
      </c>
      <c r="G106" s="25"/>
      <c r="H106" s="25">
        <f t="shared" si="3"/>
        <v>0</v>
      </c>
      <c r="I106" s="26"/>
      <c r="J106" s="29">
        <f t="shared" si="4"/>
        <v>0</v>
      </c>
      <c r="K106" s="29">
        <f t="shared" si="5"/>
        <v>0</v>
      </c>
    </row>
    <row r="107" spans="2:11" s="21" customFormat="1" ht="12.75">
      <c r="B107" s="22"/>
      <c r="C107" s="49"/>
      <c r="D107" s="47"/>
      <c r="E107"/>
      <c r="F107" s="19"/>
      <c r="G107" s="25"/>
      <c r="H107" s="25"/>
      <c r="I107" s="26"/>
      <c r="J107" s="29"/>
      <c r="K107" s="29"/>
    </row>
    <row r="108" spans="1:11" s="21" customFormat="1" ht="25.5">
      <c r="A108" s="21" t="s">
        <v>77</v>
      </c>
      <c r="B108" s="22">
        <v>1</v>
      </c>
      <c r="C108" s="39" t="s">
        <v>78</v>
      </c>
      <c r="D108" s="28" t="s">
        <v>79</v>
      </c>
      <c r="F108" s="21" t="s">
        <v>24</v>
      </c>
      <c r="G108" s="25"/>
      <c r="H108" s="25">
        <f t="shared" si="3"/>
        <v>0</v>
      </c>
      <c r="I108" s="26"/>
      <c r="J108" s="29">
        <f t="shared" si="4"/>
        <v>0</v>
      </c>
      <c r="K108" s="29">
        <f t="shared" si="5"/>
        <v>0</v>
      </c>
    </row>
    <row r="109" spans="2:11" s="21" customFormat="1" ht="12.75">
      <c r="B109" s="22"/>
      <c r="C109" s="27"/>
      <c r="D109" s="28"/>
      <c r="G109" s="25"/>
      <c r="H109" s="25"/>
      <c r="I109" s="26"/>
      <c r="J109" s="29"/>
      <c r="K109" s="29"/>
    </row>
    <row r="110" spans="1:11" s="21" customFormat="1" ht="60">
      <c r="A110" s="27" t="s">
        <v>80</v>
      </c>
      <c r="B110" s="34">
        <v>1</v>
      </c>
      <c r="C110" s="23" t="s">
        <v>81</v>
      </c>
      <c r="D110" s="50" t="s">
        <v>82</v>
      </c>
      <c r="F110" s="21" t="s">
        <v>24</v>
      </c>
      <c r="G110" s="25"/>
      <c r="H110" s="25">
        <f t="shared" si="3"/>
        <v>0</v>
      </c>
      <c r="I110" s="26"/>
      <c r="J110" s="29">
        <f t="shared" si="4"/>
        <v>0</v>
      </c>
      <c r="K110" s="29">
        <f t="shared" si="5"/>
        <v>0</v>
      </c>
    </row>
    <row r="111" spans="1:11" s="55" customFormat="1" ht="12.75">
      <c r="A111" s="51"/>
      <c r="B111" s="52"/>
      <c r="C111" s="53"/>
      <c r="D111" s="54"/>
      <c r="G111" s="56"/>
      <c r="H111" s="25"/>
      <c r="I111" s="57"/>
      <c r="J111" s="29"/>
      <c r="K111" s="29"/>
    </row>
    <row r="112" spans="1:11" s="21" customFormat="1" ht="63.75">
      <c r="A112" s="27" t="s">
        <v>83</v>
      </c>
      <c r="B112" s="34">
        <v>1</v>
      </c>
      <c r="C112" s="23" t="s">
        <v>84</v>
      </c>
      <c r="D112" s="28" t="s">
        <v>85</v>
      </c>
      <c r="F112" s="21" t="s">
        <v>24</v>
      </c>
      <c r="G112" s="25"/>
      <c r="H112" s="25">
        <f aca="true" t="shared" si="6" ref="H112:H163">B112*G112</f>
        <v>0</v>
      </c>
      <c r="I112" s="26"/>
      <c r="J112" s="29">
        <f aca="true" t="shared" si="7" ref="J112:J163">B112*I112</f>
        <v>0</v>
      </c>
      <c r="K112" s="29">
        <f aca="true" t="shared" si="8" ref="K112:K163">H112+J112</f>
        <v>0</v>
      </c>
    </row>
    <row r="113" spans="1:11" s="21" customFormat="1" ht="12.75">
      <c r="A113" s="27"/>
      <c r="B113" s="34"/>
      <c r="C113" s="23"/>
      <c r="D113" s="28"/>
      <c r="G113" s="25"/>
      <c r="H113" s="25"/>
      <c r="I113" s="26"/>
      <c r="J113" s="29"/>
      <c r="K113" s="29"/>
    </row>
    <row r="114" spans="1:11" s="55" customFormat="1" ht="12.75">
      <c r="A114" s="27" t="s">
        <v>86</v>
      </c>
      <c r="B114" s="34">
        <v>1</v>
      </c>
      <c r="C114" s="39" t="s">
        <v>87</v>
      </c>
      <c r="D114" s="40" t="s">
        <v>88</v>
      </c>
      <c r="F114" s="21" t="s">
        <v>89</v>
      </c>
      <c r="G114" s="25"/>
      <c r="H114" s="25">
        <f t="shared" si="6"/>
        <v>0</v>
      </c>
      <c r="I114" s="26"/>
      <c r="J114" s="29">
        <f t="shared" si="7"/>
        <v>0</v>
      </c>
      <c r="K114" s="29">
        <f t="shared" si="8"/>
        <v>0</v>
      </c>
    </row>
    <row r="115" spans="1:11" s="21" customFormat="1" ht="12.75">
      <c r="A115" s="27"/>
      <c r="B115" s="34"/>
      <c r="C115" s="23"/>
      <c r="D115" s="28"/>
      <c r="G115" s="25"/>
      <c r="H115" s="25"/>
      <c r="I115" s="26"/>
      <c r="J115" s="29"/>
      <c r="K115" s="29"/>
    </row>
    <row r="116" spans="3:11" ht="12.75">
      <c r="C116" s="46" t="s">
        <v>92</v>
      </c>
      <c r="D116" s="47"/>
      <c r="G116" s="20"/>
      <c r="H116" s="25"/>
      <c r="I116" s="17"/>
      <c r="J116" s="29"/>
      <c r="K116" s="29"/>
    </row>
    <row r="117" spans="3:11" ht="12.75">
      <c r="C117" s="46"/>
      <c r="D117" s="47"/>
      <c r="G117" s="20"/>
      <c r="H117" s="25"/>
      <c r="I117" s="17"/>
      <c r="J117" s="29"/>
      <c r="K117" s="29"/>
    </row>
    <row r="118" spans="1:11" ht="12.75">
      <c r="A118" t="s">
        <v>93</v>
      </c>
      <c r="D118" s="47"/>
      <c r="G118" s="20"/>
      <c r="H118" s="25"/>
      <c r="I118" s="17"/>
      <c r="J118" s="29"/>
      <c r="K118" s="29"/>
    </row>
    <row r="119" spans="4:11" ht="12.75">
      <c r="D119" s="47"/>
      <c r="G119" s="20"/>
      <c r="H119" s="25"/>
      <c r="I119" s="17"/>
      <c r="J119" s="29"/>
      <c r="K119" s="29"/>
    </row>
    <row r="120" spans="1:11" ht="12.75">
      <c r="A120" t="s">
        <v>94</v>
      </c>
      <c r="B120" s="18">
        <v>5</v>
      </c>
      <c r="C120" s="35" t="s">
        <v>30</v>
      </c>
      <c r="D120" s="47" t="s">
        <v>31</v>
      </c>
      <c r="F120" s="19" t="s">
        <v>24</v>
      </c>
      <c r="G120" s="20"/>
      <c r="H120" s="25">
        <f t="shared" si="6"/>
        <v>0</v>
      </c>
      <c r="I120" s="17"/>
      <c r="J120" s="29">
        <f t="shared" si="7"/>
        <v>0</v>
      </c>
      <c r="K120" s="29">
        <f t="shared" si="8"/>
        <v>0</v>
      </c>
    </row>
    <row r="121" spans="3:11" ht="25.5">
      <c r="C121" s="35"/>
      <c r="D121" s="47" t="s">
        <v>33</v>
      </c>
      <c r="F121" s="19"/>
      <c r="G121" s="20"/>
      <c r="H121" s="25"/>
      <c r="I121" s="17"/>
      <c r="J121" s="29"/>
      <c r="K121" s="29"/>
    </row>
    <row r="122" spans="3:11" ht="12.75">
      <c r="C122" s="35"/>
      <c r="D122" s="47" t="s">
        <v>34</v>
      </c>
      <c r="F122" s="19"/>
      <c r="G122" s="20"/>
      <c r="H122" s="25"/>
      <c r="I122" s="17"/>
      <c r="J122" s="29"/>
      <c r="K122" s="29"/>
    </row>
    <row r="123" spans="3:11" ht="12.75">
      <c r="C123" s="35"/>
      <c r="D123" s="47"/>
      <c r="F123" s="19"/>
      <c r="G123" s="20"/>
      <c r="H123" s="25"/>
      <c r="I123" s="17"/>
      <c r="J123" s="29"/>
      <c r="K123" s="29"/>
    </row>
    <row r="124" spans="2:11" ht="12.75">
      <c r="B124" s="18">
        <v>5</v>
      </c>
      <c r="C124" s="35" t="s">
        <v>35</v>
      </c>
      <c r="D124" s="47" t="s">
        <v>36</v>
      </c>
      <c r="F124" s="19" t="s">
        <v>24</v>
      </c>
      <c r="G124" s="20"/>
      <c r="H124" s="25">
        <f t="shared" si="6"/>
        <v>0</v>
      </c>
      <c r="I124" s="17"/>
      <c r="J124" s="29">
        <f t="shared" si="7"/>
        <v>0</v>
      </c>
      <c r="K124" s="29">
        <f t="shared" si="8"/>
        <v>0</v>
      </c>
    </row>
    <row r="125" spans="3:11" ht="12.75">
      <c r="C125" s="35"/>
      <c r="D125" s="47"/>
      <c r="F125" s="19"/>
      <c r="G125" s="20"/>
      <c r="H125" s="25"/>
      <c r="I125" s="17"/>
      <c r="J125" s="29"/>
      <c r="K125" s="29"/>
    </row>
    <row r="126" spans="1:11" s="21" customFormat="1" ht="12.75">
      <c r="A126" t="s">
        <v>95</v>
      </c>
      <c r="B126" s="22">
        <v>4</v>
      </c>
      <c r="C126" s="35" t="s">
        <v>96</v>
      </c>
      <c r="D126" s="47" t="s">
        <v>97</v>
      </c>
      <c r="F126" s="48" t="s">
        <v>24</v>
      </c>
      <c r="G126" s="25"/>
      <c r="H126" s="25">
        <f t="shared" si="6"/>
        <v>0</v>
      </c>
      <c r="I126" s="26"/>
      <c r="J126" s="29">
        <f t="shared" si="7"/>
        <v>0</v>
      </c>
      <c r="K126" s="29">
        <f t="shared" si="8"/>
        <v>0</v>
      </c>
    </row>
    <row r="127" spans="2:11" s="21" customFormat="1" ht="12.75">
      <c r="B127" s="22"/>
      <c r="C127" s="23"/>
      <c r="D127" s="28" t="s">
        <v>98</v>
      </c>
      <c r="F127" s="48"/>
      <c r="G127" s="25"/>
      <c r="H127" s="25"/>
      <c r="I127" s="26"/>
      <c r="J127" s="29"/>
      <c r="K127" s="29"/>
    </row>
    <row r="128" spans="2:11" s="21" customFormat="1" ht="25.5">
      <c r="B128" s="22"/>
      <c r="C128" s="23"/>
      <c r="D128" s="28" t="s">
        <v>99</v>
      </c>
      <c r="F128" s="48"/>
      <c r="G128" s="25"/>
      <c r="H128" s="25"/>
      <c r="I128" s="26"/>
      <c r="J128" s="29"/>
      <c r="K128" s="29"/>
    </row>
    <row r="129" spans="4:11" s="21" customFormat="1" ht="12.75">
      <c r="D129" s="28"/>
      <c r="F129" s="48"/>
      <c r="G129" s="25"/>
      <c r="H129" s="25"/>
      <c r="I129" s="26"/>
      <c r="J129" s="29"/>
      <c r="K129" s="29"/>
    </row>
    <row r="130" spans="1:13" s="21" customFormat="1" ht="63.75">
      <c r="A130" s="49" t="s">
        <v>100</v>
      </c>
      <c r="B130" s="34">
        <v>1</v>
      </c>
      <c r="C130" s="35" t="s">
        <v>101</v>
      </c>
      <c r="D130" s="28" t="s">
        <v>102</v>
      </c>
      <c r="F130" s="21" t="s">
        <v>24</v>
      </c>
      <c r="G130" s="25"/>
      <c r="H130" s="25">
        <f t="shared" si="6"/>
        <v>0</v>
      </c>
      <c r="I130" s="26"/>
      <c r="J130" s="29">
        <f t="shared" si="7"/>
        <v>0</v>
      </c>
      <c r="K130" s="29">
        <f t="shared" si="8"/>
        <v>0</v>
      </c>
      <c r="M130" s="35"/>
    </row>
    <row r="131" spans="3:11" ht="12.75">
      <c r="C131" s="35"/>
      <c r="D131" s="47"/>
      <c r="F131" s="19"/>
      <c r="G131" s="20"/>
      <c r="H131" s="25"/>
      <c r="I131" s="17"/>
      <c r="J131" s="29"/>
      <c r="K131" s="29"/>
    </row>
    <row r="132" spans="1:11" s="21" customFormat="1" ht="63.75">
      <c r="A132" s="49" t="s">
        <v>103</v>
      </c>
      <c r="B132" s="34">
        <v>4</v>
      </c>
      <c r="C132" s="35" t="s">
        <v>104</v>
      </c>
      <c r="D132" s="28" t="s">
        <v>105</v>
      </c>
      <c r="F132" s="21" t="s">
        <v>24</v>
      </c>
      <c r="G132" s="25"/>
      <c r="H132" s="25">
        <f t="shared" si="6"/>
        <v>0</v>
      </c>
      <c r="I132" s="26"/>
      <c r="J132" s="29">
        <f t="shared" si="7"/>
        <v>0</v>
      </c>
      <c r="K132" s="29">
        <f t="shared" si="8"/>
        <v>0</v>
      </c>
    </row>
    <row r="133" spans="2:11" s="21" customFormat="1" ht="12.75">
      <c r="B133" s="22"/>
      <c r="D133" s="47"/>
      <c r="F133" s="48"/>
      <c r="G133" s="25"/>
      <c r="H133" s="25"/>
      <c r="I133" s="26"/>
      <c r="J133" s="29"/>
      <c r="K133" s="29"/>
    </row>
    <row r="134" spans="1:11" s="55" customFormat="1" ht="12.75">
      <c r="A134" s="27" t="s">
        <v>106</v>
      </c>
      <c r="B134" s="34">
        <v>1</v>
      </c>
      <c r="C134" s="39" t="s">
        <v>107</v>
      </c>
      <c r="D134" s="40" t="s">
        <v>88</v>
      </c>
      <c r="E134" s="27"/>
      <c r="F134" s="27" t="s">
        <v>108</v>
      </c>
      <c r="G134" s="25"/>
      <c r="H134" s="25">
        <f t="shared" si="6"/>
        <v>0</v>
      </c>
      <c r="I134" s="26"/>
      <c r="J134" s="29">
        <f t="shared" si="7"/>
        <v>0</v>
      </c>
      <c r="K134" s="29">
        <f t="shared" si="8"/>
        <v>0</v>
      </c>
    </row>
    <row r="135" spans="1:11" s="21" customFormat="1" ht="12.75">
      <c r="A135" s="27"/>
      <c r="B135" s="34"/>
      <c r="C135" s="23"/>
      <c r="D135" s="28"/>
      <c r="G135" s="25"/>
      <c r="H135" s="25"/>
      <c r="I135" s="26"/>
      <c r="J135" s="29"/>
      <c r="K135" s="29"/>
    </row>
    <row r="136" spans="2:11" s="27" customFormat="1" ht="12.75">
      <c r="B136" s="34"/>
      <c r="C136" s="39"/>
      <c r="D136" s="40"/>
      <c r="F136" s="37"/>
      <c r="G136" s="25"/>
      <c r="H136" s="25"/>
      <c r="I136" s="29"/>
      <c r="J136" s="29"/>
      <c r="K136" s="29"/>
    </row>
    <row r="137" spans="1:11" s="21" customFormat="1" ht="12.75">
      <c r="A137" s="58" t="s">
        <v>109</v>
      </c>
      <c r="B137" s="22"/>
      <c r="D137" s="47"/>
      <c r="F137" s="19"/>
      <c r="G137" s="59"/>
      <c r="H137" s="25"/>
      <c r="I137" s="26"/>
      <c r="J137" s="29"/>
      <c r="K137" s="29"/>
    </row>
    <row r="138" spans="2:11" s="27" customFormat="1" ht="12.75">
      <c r="B138" s="34"/>
      <c r="C138" s="39"/>
      <c r="D138" s="40"/>
      <c r="F138" s="37"/>
      <c r="G138" s="25"/>
      <c r="H138" s="25"/>
      <c r="I138" s="29"/>
      <c r="J138" s="29"/>
      <c r="K138" s="29"/>
    </row>
    <row r="139" spans="1:11" s="27" customFormat="1" ht="25.5">
      <c r="A139" s="40" t="s">
        <v>110</v>
      </c>
      <c r="B139" s="34">
        <v>1</v>
      </c>
      <c r="C139" s="39" t="s">
        <v>111</v>
      </c>
      <c r="D139" s="40"/>
      <c r="F139" s="37"/>
      <c r="G139" s="25"/>
      <c r="H139" s="25">
        <f t="shared" si="6"/>
        <v>0</v>
      </c>
      <c r="I139" s="29"/>
      <c r="J139" s="29">
        <f t="shared" si="7"/>
        <v>0</v>
      </c>
      <c r="K139" s="29">
        <f t="shared" si="8"/>
        <v>0</v>
      </c>
    </row>
    <row r="140" spans="1:11" s="40" customFormat="1" ht="25.5">
      <c r="A140" s="40" t="s">
        <v>112</v>
      </c>
      <c r="B140" s="60">
        <v>1</v>
      </c>
      <c r="C140" s="61" t="s">
        <v>111</v>
      </c>
      <c r="F140" s="62"/>
      <c r="G140" s="63"/>
      <c r="H140" s="25">
        <f t="shared" si="6"/>
        <v>0</v>
      </c>
      <c r="I140" s="64"/>
      <c r="J140" s="29">
        <f t="shared" si="7"/>
        <v>0</v>
      </c>
      <c r="K140" s="64">
        <v>0</v>
      </c>
    </row>
    <row r="141" spans="1:11" s="40" customFormat="1" ht="12.75">
      <c r="A141" s="40" t="s">
        <v>113</v>
      </c>
      <c r="B141" s="60">
        <v>1</v>
      </c>
      <c r="C141" s="61" t="s">
        <v>111</v>
      </c>
      <c r="F141" s="62"/>
      <c r="G141" s="63"/>
      <c r="H141" s="25">
        <f t="shared" si="6"/>
        <v>0</v>
      </c>
      <c r="I141" s="64"/>
      <c r="J141" s="29">
        <f t="shared" si="7"/>
        <v>0</v>
      </c>
      <c r="K141" s="64">
        <v>0</v>
      </c>
    </row>
    <row r="142" spans="1:11" s="27" customFormat="1" ht="12.75">
      <c r="A142" s="49" t="s">
        <v>114</v>
      </c>
      <c r="B142" s="65">
        <v>300</v>
      </c>
      <c r="C142" s="39" t="s">
        <v>115</v>
      </c>
      <c r="D142" s="40"/>
      <c r="G142" s="25"/>
      <c r="H142" s="25">
        <f t="shared" si="6"/>
        <v>0</v>
      </c>
      <c r="I142" s="29"/>
      <c r="J142" s="29">
        <f t="shared" si="7"/>
        <v>0</v>
      </c>
      <c r="K142" s="29">
        <f t="shared" si="8"/>
        <v>0</v>
      </c>
    </row>
    <row r="143" spans="1:11" s="27" customFormat="1" ht="12.75">
      <c r="A143" s="49" t="s">
        <v>116</v>
      </c>
      <c r="B143" s="65">
        <v>500</v>
      </c>
      <c r="C143" s="39" t="s">
        <v>115</v>
      </c>
      <c r="D143" s="40"/>
      <c r="G143" s="25"/>
      <c r="H143" s="25">
        <f t="shared" si="6"/>
        <v>0</v>
      </c>
      <c r="I143" s="29"/>
      <c r="J143" s="29">
        <f t="shared" si="7"/>
        <v>0</v>
      </c>
      <c r="K143" s="29">
        <f t="shared" si="8"/>
        <v>0</v>
      </c>
    </row>
    <row r="144" spans="1:11" s="27" customFormat="1" ht="12.75">
      <c r="A144" s="49" t="s">
        <v>117</v>
      </c>
      <c r="B144" s="65">
        <v>100</v>
      </c>
      <c r="C144" s="39" t="s">
        <v>115</v>
      </c>
      <c r="D144" s="40"/>
      <c r="G144" s="25"/>
      <c r="H144" s="25">
        <f t="shared" si="6"/>
        <v>0</v>
      </c>
      <c r="I144" s="29"/>
      <c r="J144" s="29">
        <f t="shared" si="7"/>
        <v>0</v>
      </c>
      <c r="K144" s="29">
        <f t="shared" si="8"/>
        <v>0</v>
      </c>
    </row>
    <row r="145" spans="1:11" s="21" customFormat="1" ht="12.75">
      <c r="A145"/>
      <c r="B145" s="22"/>
      <c r="C145" s="35"/>
      <c r="D145" s="47"/>
      <c r="G145" s="66"/>
      <c r="H145" s="25"/>
      <c r="I145" s="26"/>
      <c r="J145" s="29"/>
      <c r="K145" s="29"/>
    </row>
    <row r="146" spans="1:11" s="21" customFormat="1" ht="12.75">
      <c r="A146" t="s">
        <v>118</v>
      </c>
      <c r="B146" s="18">
        <v>20</v>
      </c>
      <c r="C146" s="23" t="s">
        <v>115</v>
      </c>
      <c r="D146" s="28"/>
      <c r="G146" s="66"/>
      <c r="H146" s="25">
        <f t="shared" si="6"/>
        <v>0</v>
      </c>
      <c r="I146" s="26"/>
      <c r="J146" s="29">
        <f t="shared" si="7"/>
        <v>0</v>
      </c>
      <c r="K146" s="29">
        <f t="shared" si="8"/>
        <v>0</v>
      </c>
    </row>
    <row r="147" spans="1:11" s="21" customFormat="1" ht="12.75">
      <c r="A147" t="s">
        <v>119</v>
      </c>
      <c r="B147" s="18">
        <v>30</v>
      </c>
      <c r="C147" s="23" t="s">
        <v>115</v>
      </c>
      <c r="D147" s="28"/>
      <c r="G147" s="66"/>
      <c r="H147" s="25">
        <f t="shared" si="6"/>
        <v>0</v>
      </c>
      <c r="I147" s="26"/>
      <c r="J147" s="29">
        <f t="shared" si="7"/>
        <v>0</v>
      </c>
      <c r="K147" s="29">
        <f t="shared" si="8"/>
        <v>0</v>
      </c>
    </row>
    <row r="148" spans="1:11" s="21" customFormat="1" ht="12.75">
      <c r="A148" t="s">
        <v>120</v>
      </c>
      <c r="B148" s="18">
        <v>10</v>
      </c>
      <c r="C148" s="23" t="s">
        <v>115</v>
      </c>
      <c r="D148" s="28"/>
      <c r="G148" s="66"/>
      <c r="H148" s="25">
        <f t="shared" si="6"/>
        <v>0</v>
      </c>
      <c r="I148" s="26"/>
      <c r="J148" s="29">
        <f t="shared" si="7"/>
        <v>0</v>
      </c>
      <c r="K148" s="29">
        <f t="shared" si="8"/>
        <v>0</v>
      </c>
    </row>
    <row r="149" spans="1:11" s="21" customFormat="1" ht="12.75">
      <c r="A149" t="s">
        <v>121</v>
      </c>
      <c r="B149" s="18">
        <v>10</v>
      </c>
      <c r="C149" s="23" t="s">
        <v>115</v>
      </c>
      <c r="D149" s="28"/>
      <c r="G149" s="66"/>
      <c r="H149" s="25">
        <f t="shared" si="6"/>
        <v>0</v>
      </c>
      <c r="I149" s="26"/>
      <c r="J149" s="29">
        <f t="shared" si="7"/>
        <v>0</v>
      </c>
      <c r="K149" s="29">
        <f t="shared" si="8"/>
        <v>0</v>
      </c>
    </row>
    <row r="150" spans="1:11" s="21" customFormat="1" ht="12.75">
      <c r="A150" t="s">
        <v>122</v>
      </c>
      <c r="B150" s="22">
        <v>1</v>
      </c>
      <c r="C150" s="35" t="s">
        <v>111</v>
      </c>
      <c r="D150" s="28"/>
      <c r="F150" s="48"/>
      <c r="G150" s="66"/>
      <c r="H150" s="25">
        <f t="shared" si="6"/>
        <v>0</v>
      </c>
      <c r="I150" s="26"/>
      <c r="J150" s="29">
        <f t="shared" si="7"/>
        <v>0</v>
      </c>
      <c r="K150" s="29">
        <f t="shared" si="8"/>
        <v>0</v>
      </c>
    </row>
    <row r="151" spans="1:12" s="21" customFormat="1" ht="12.75">
      <c r="A151" s="49" t="s">
        <v>123</v>
      </c>
      <c r="B151" s="34">
        <v>1</v>
      </c>
      <c r="C151" s="67" t="s">
        <v>111</v>
      </c>
      <c r="D151" s="40"/>
      <c r="E151" s="27"/>
      <c r="F151" s="37"/>
      <c r="G151" s="25"/>
      <c r="H151" s="25">
        <f t="shared" si="6"/>
        <v>0</v>
      </c>
      <c r="I151" s="29"/>
      <c r="J151" s="29">
        <f t="shared" si="7"/>
        <v>0</v>
      </c>
      <c r="K151" s="29">
        <f t="shared" si="8"/>
        <v>0</v>
      </c>
      <c r="L151" s="27"/>
    </row>
    <row r="152" spans="1:11" s="21" customFormat="1" ht="12.75">
      <c r="A152" s="68" t="s">
        <v>124</v>
      </c>
      <c r="B152" s="22">
        <v>1</v>
      </c>
      <c r="C152" s="35" t="s">
        <v>111</v>
      </c>
      <c r="D152" s="47"/>
      <c r="F152" s="19"/>
      <c r="G152" s="59"/>
      <c r="H152" s="25">
        <f t="shared" si="6"/>
        <v>0</v>
      </c>
      <c r="I152" s="26"/>
      <c r="J152" s="29">
        <f t="shared" si="7"/>
        <v>0</v>
      </c>
      <c r="K152" s="29">
        <f t="shared" si="8"/>
        <v>0</v>
      </c>
    </row>
    <row r="153" spans="1:11" s="21" customFormat="1" ht="12.75">
      <c r="A153" s="69"/>
      <c r="B153" s="22"/>
      <c r="C153" s="70"/>
      <c r="D153" s="47"/>
      <c r="F153" s="19"/>
      <c r="G153" s="59"/>
      <c r="H153" s="25"/>
      <c r="I153" s="26"/>
      <c r="J153" s="29"/>
      <c r="K153" s="29"/>
    </row>
    <row r="154" spans="1:11" s="21" customFormat="1" ht="12.75">
      <c r="A154" s="69"/>
      <c r="B154" s="22"/>
      <c r="C154" s="70"/>
      <c r="D154" s="47"/>
      <c r="F154" s="19"/>
      <c r="G154" s="59"/>
      <c r="H154" s="25"/>
      <c r="I154" s="26"/>
      <c r="J154" s="29"/>
      <c r="K154" s="29"/>
    </row>
    <row r="155" spans="1:11" s="27" customFormat="1" ht="24">
      <c r="A155" s="71" t="s">
        <v>125</v>
      </c>
      <c r="B155" s="18">
        <v>3</v>
      </c>
      <c r="C155" s="72" t="s">
        <v>126</v>
      </c>
      <c r="D155" s="40"/>
      <c r="F155" s="37"/>
      <c r="G155" s="25"/>
      <c r="H155" s="25">
        <f t="shared" si="6"/>
        <v>0</v>
      </c>
      <c r="I155" s="29"/>
      <c r="J155" s="29">
        <f t="shared" si="7"/>
        <v>0</v>
      </c>
      <c r="K155" s="29">
        <f t="shared" si="8"/>
        <v>0</v>
      </c>
    </row>
    <row r="156" spans="1:11" s="21" customFormat="1" ht="24">
      <c r="A156" s="71" t="s">
        <v>127</v>
      </c>
      <c r="B156" s="18">
        <v>1</v>
      </c>
      <c r="C156" s="70" t="s">
        <v>126</v>
      </c>
      <c r="D156" s="28"/>
      <c r="F156" s="48"/>
      <c r="G156" s="66"/>
      <c r="H156" s="25">
        <f t="shared" si="6"/>
        <v>0</v>
      </c>
      <c r="I156" s="26"/>
      <c r="J156" s="29">
        <f t="shared" si="7"/>
        <v>0</v>
      </c>
      <c r="K156" s="29">
        <f t="shared" si="8"/>
        <v>0</v>
      </c>
    </row>
    <row r="157" spans="1:11" s="21" customFormat="1" ht="24">
      <c r="A157" s="71" t="s">
        <v>128</v>
      </c>
      <c r="B157" s="18">
        <v>1</v>
      </c>
      <c r="C157" s="70" t="s">
        <v>126</v>
      </c>
      <c r="D157" s="28"/>
      <c r="G157" s="66"/>
      <c r="H157" s="25">
        <f t="shared" si="6"/>
        <v>0</v>
      </c>
      <c r="I157" s="26"/>
      <c r="J157" s="29">
        <f t="shared" si="7"/>
        <v>0</v>
      </c>
      <c r="K157" s="29">
        <f t="shared" si="8"/>
        <v>0</v>
      </c>
    </row>
    <row r="158" spans="1:11" s="21" customFormat="1" ht="24">
      <c r="A158" s="71" t="s">
        <v>129</v>
      </c>
      <c r="B158" s="18">
        <v>1</v>
      </c>
      <c r="C158" s="70" t="s">
        <v>126</v>
      </c>
      <c r="D158" s="28"/>
      <c r="G158" s="66"/>
      <c r="H158" s="25">
        <f t="shared" si="6"/>
        <v>0</v>
      </c>
      <c r="I158" s="26"/>
      <c r="J158" s="29">
        <f t="shared" si="7"/>
        <v>0</v>
      </c>
      <c r="K158" s="29">
        <f t="shared" si="8"/>
        <v>0</v>
      </c>
    </row>
    <row r="159" spans="1:11" s="21" customFormat="1" ht="12.75">
      <c r="A159" s="71" t="s">
        <v>130</v>
      </c>
      <c r="B159" s="22">
        <v>1</v>
      </c>
      <c r="C159" s="70" t="s">
        <v>126</v>
      </c>
      <c r="D159" s="28"/>
      <c r="G159" s="66"/>
      <c r="H159" s="25">
        <f t="shared" si="6"/>
        <v>0</v>
      </c>
      <c r="I159" s="26"/>
      <c r="J159" s="29">
        <f t="shared" si="7"/>
        <v>0</v>
      </c>
      <c r="K159" s="29">
        <f t="shared" si="8"/>
        <v>0</v>
      </c>
    </row>
    <row r="160" spans="1:11" s="21" customFormat="1" ht="12.75">
      <c r="A160" s="71" t="s">
        <v>131</v>
      </c>
      <c r="B160" s="22">
        <v>1</v>
      </c>
      <c r="C160" s="70" t="s">
        <v>126</v>
      </c>
      <c r="D160" s="28"/>
      <c r="G160" s="66"/>
      <c r="H160" s="25">
        <f t="shared" si="6"/>
        <v>0</v>
      </c>
      <c r="I160" s="26"/>
      <c r="J160" s="29">
        <f t="shared" si="7"/>
        <v>0</v>
      </c>
      <c r="K160" s="29">
        <f t="shared" si="8"/>
        <v>0</v>
      </c>
    </row>
    <row r="161" spans="1:11" s="21" customFormat="1" ht="12.75">
      <c r="A161" s="69" t="s">
        <v>132</v>
      </c>
      <c r="B161" s="34">
        <v>1</v>
      </c>
      <c r="C161" s="70" t="s">
        <v>126</v>
      </c>
      <c r="D161" s="47"/>
      <c r="F161" s="48"/>
      <c r="G161" s="66"/>
      <c r="H161" s="25">
        <f t="shared" si="6"/>
        <v>0</v>
      </c>
      <c r="I161" s="26"/>
      <c r="J161" s="29">
        <f t="shared" si="7"/>
        <v>0</v>
      </c>
      <c r="K161" s="29">
        <f t="shared" si="8"/>
        <v>0</v>
      </c>
    </row>
    <row r="162" spans="1:11" s="21" customFormat="1" ht="12.75">
      <c r="A162" s="71" t="s">
        <v>133</v>
      </c>
      <c r="B162" s="34">
        <v>1</v>
      </c>
      <c r="C162" s="70" t="s">
        <v>126</v>
      </c>
      <c r="D162" s="28"/>
      <c r="F162" s="48"/>
      <c r="G162" s="66"/>
      <c r="H162" s="25">
        <f t="shared" si="6"/>
        <v>0</v>
      </c>
      <c r="I162" s="26"/>
      <c r="J162" s="29">
        <f t="shared" si="7"/>
        <v>0</v>
      </c>
      <c r="K162" s="29">
        <f t="shared" si="8"/>
        <v>0</v>
      </c>
    </row>
    <row r="163" spans="1:11" s="21" customFormat="1" ht="36">
      <c r="A163" s="71" t="s">
        <v>134</v>
      </c>
      <c r="B163" s="34">
        <v>1</v>
      </c>
      <c r="C163" s="70" t="s">
        <v>126</v>
      </c>
      <c r="D163" s="28"/>
      <c r="F163" s="48"/>
      <c r="G163" s="66"/>
      <c r="H163" s="25">
        <f t="shared" si="6"/>
        <v>0</v>
      </c>
      <c r="I163" s="26"/>
      <c r="J163" s="29">
        <f t="shared" si="7"/>
        <v>0</v>
      </c>
      <c r="K163" s="29">
        <f t="shared" si="8"/>
        <v>0</v>
      </c>
    </row>
    <row r="164" spans="4:11" s="21" customFormat="1" ht="12.75">
      <c r="D164" s="28"/>
      <c r="G164" s="26"/>
      <c r="H164" s="26"/>
      <c r="I164" s="26"/>
      <c r="J164" s="26"/>
      <c r="K164" s="26"/>
    </row>
    <row r="165" spans="1:11" ht="12.75">
      <c r="A165" s="58" t="s">
        <v>135</v>
      </c>
      <c r="C165" s="35"/>
      <c r="F165" s="19"/>
      <c r="G165" s="73"/>
      <c r="H165" s="74"/>
      <c r="I165" s="74"/>
      <c r="J165" s="74"/>
      <c r="K165" s="74">
        <f>SUM(K6:K163)</f>
        <v>0</v>
      </c>
    </row>
    <row r="166" spans="3:7" ht="12.75">
      <c r="C166" s="35"/>
      <c r="F166" s="19"/>
      <c r="G166" s="19"/>
    </row>
    <row r="167" spans="3:7" ht="12.75">
      <c r="C167" s="35"/>
      <c r="F167" s="18"/>
      <c r="G167" s="18"/>
    </row>
    <row r="168" ht="12.75">
      <c r="C168" s="35"/>
    </row>
    <row r="169" s="21" customFormat="1" ht="12.75"/>
    <row r="170" spans="3:7" s="27" customFormat="1" ht="12.75">
      <c r="C170" s="34"/>
      <c r="D170" s="75"/>
      <c r="F170" s="37"/>
      <c r="G170" s="37"/>
    </row>
    <row r="171" spans="3:7" s="27" customFormat="1" ht="12.75">
      <c r="C171" s="34"/>
      <c r="D171" s="75"/>
      <c r="F171" s="37"/>
      <c r="G171" s="37"/>
    </row>
    <row r="172" s="27" customFormat="1" ht="12.75"/>
    <row r="173" spans="3:7" s="27" customFormat="1" ht="12.75">
      <c r="C173" s="34"/>
      <c r="F173" s="37"/>
      <c r="G173" s="37"/>
    </row>
    <row r="174" spans="2:7" s="27" customFormat="1" ht="12.75">
      <c r="B174" s="34"/>
      <c r="C174" s="34"/>
      <c r="F174" s="37"/>
      <c r="G174" s="37"/>
    </row>
    <row r="175" spans="2:7" s="27" customFormat="1" ht="12.75">
      <c r="B175" s="34"/>
      <c r="C175" s="34"/>
      <c r="F175" s="37"/>
      <c r="G175" s="37"/>
    </row>
    <row r="176" spans="2:7" s="27" customFormat="1" ht="12.75">
      <c r="B176" s="34"/>
      <c r="C176" s="34"/>
      <c r="F176" s="37"/>
      <c r="G176" s="37"/>
    </row>
    <row r="177" spans="2:7" s="27" customFormat="1" ht="12.75">
      <c r="B177" s="34"/>
      <c r="C177" s="34"/>
      <c r="F177" s="37"/>
      <c r="G177" s="37"/>
    </row>
    <row r="178" spans="2:7" s="27" customFormat="1" ht="12.75">
      <c r="B178" s="34"/>
      <c r="C178" s="34"/>
      <c r="F178" s="37"/>
      <c r="G178" s="37"/>
    </row>
    <row r="179" spans="2:7" s="27" customFormat="1" ht="12.75">
      <c r="B179" s="34"/>
      <c r="C179" s="34"/>
      <c r="F179" s="37"/>
      <c r="G179" s="37"/>
    </row>
    <row r="180" spans="2:7" s="21" customFormat="1" ht="12.75">
      <c r="B180" s="22"/>
      <c r="C180" s="22"/>
      <c r="F180" s="48"/>
      <c r="G180" s="48"/>
    </row>
    <row r="181" spans="2:7" s="21" customFormat="1" ht="12.75">
      <c r="B181" s="22"/>
      <c r="C181" s="22"/>
      <c r="F181" s="48"/>
      <c r="G181" s="48"/>
    </row>
    <row r="182" spans="2:7" s="21" customFormat="1" ht="12.75">
      <c r="B182" s="22"/>
      <c r="C182" s="22"/>
      <c r="F182" s="48"/>
      <c r="G182" s="48"/>
    </row>
    <row r="183" spans="2:7" s="21" customFormat="1" ht="12.75" customHeight="1">
      <c r="B183" s="22"/>
      <c r="C183" s="23"/>
      <c r="F183" s="48"/>
      <c r="G183" s="48"/>
    </row>
    <row r="184" spans="2:7" s="21" customFormat="1" ht="12.75" customHeight="1">
      <c r="B184" s="22"/>
      <c r="C184" s="23"/>
      <c r="F184" s="48"/>
      <c r="G184" s="48"/>
    </row>
    <row r="185" spans="2:7" s="21" customFormat="1" ht="12.75" customHeight="1">
      <c r="B185" s="22"/>
      <c r="C185" s="23"/>
      <c r="F185" s="48"/>
      <c r="G185" s="48"/>
    </row>
    <row r="186" spans="2:7" s="21" customFormat="1" ht="12.75" customHeight="1">
      <c r="B186" s="22"/>
      <c r="C186" s="23"/>
      <c r="F186" s="48"/>
      <c r="G186" s="48"/>
    </row>
    <row r="187" spans="2:7" s="21" customFormat="1" ht="12.75" customHeight="1">
      <c r="B187" s="22"/>
      <c r="C187" s="23"/>
      <c r="F187" s="48"/>
      <c r="G187" s="48"/>
    </row>
    <row r="188" spans="2:7" s="21" customFormat="1" ht="12.75" customHeight="1">
      <c r="B188" s="22"/>
      <c r="C188" s="23"/>
      <c r="F188" s="48"/>
      <c r="G188" s="48"/>
    </row>
    <row r="189" spans="2:7" s="21" customFormat="1" ht="12.75">
      <c r="B189" s="22"/>
      <c r="C189" s="22"/>
      <c r="F189" s="48"/>
      <c r="G189" s="48"/>
    </row>
    <row r="190" spans="2:7" s="21" customFormat="1" ht="12.75" customHeight="1">
      <c r="B190" s="22"/>
      <c r="C190" s="23"/>
      <c r="F190" s="48"/>
      <c r="G190" s="48"/>
    </row>
    <row r="191" spans="2:7" s="21" customFormat="1" ht="12.75" customHeight="1">
      <c r="B191" s="22"/>
      <c r="C191" s="22"/>
      <c r="F191" s="48"/>
      <c r="G191" s="48"/>
    </row>
    <row r="192" spans="2:7" s="76" customFormat="1" ht="12.75">
      <c r="B192" s="77"/>
      <c r="F192" s="78"/>
      <c r="G192" s="78"/>
    </row>
    <row r="193" spans="2:7" s="76" customFormat="1" ht="12.75">
      <c r="B193" s="77"/>
      <c r="C193" s="79"/>
      <c r="F193" s="78"/>
      <c r="G193" s="78"/>
    </row>
    <row r="194" spans="2:7" s="76" customFormat="1" ht="12.75">
      <c r="B194" s="77"/>
      <c r="C194" s="79"/>
      <c r="F194" s="78"/>
      <c r="G194" s="78"/>
    </row>
    <row r="195" spans="2:3" s="21" customFormat="1" ht="12.75" customHeight="1">
      <c r="B195" s="22"/>
      <c r="C195" s="22"/>
    </row>
    <row r="196" spans="2:7" s="21" customFormat="1" ht="12.75" customHeight="1">
      <c r="B196" s="22"/>
      <c r="C196" s="22"/>
      <c r="F196" s="48"/>
      <c r="G196" s="48"/>
    </row>
    <row r="197" spans="2:7" s="21" customFormat="1" ht="12.75" customHeight="1">
      <c r="B197" s="22"/>
      <c r="C197" s="22"/>
      <c r="F197" s="37"/>
      <c r="G197" s="37"/>
    </row>
    <row r="198" s="27" customFormat="1" ht="12.75">
      <c r="B198" s="34"/>
    </row>
    <row r="199" s="27" customFormat="1" ht="12.75"/>
    <row r="200" spans="2:3" s="21" customFormat="1" ht="12.75" customHeight="1">
      <c r="B200" s="22"/>
      <c r="C200" s="22"/>
    </row>
    <row r="201" spans="2:3" s="21" customFormat="1" ht="12.75" customHeight="1">
      <c r="B201" s="22"/>
      <c r="C201" s="22"/>
    </row>
    <row r="202" spans="2:7" s="21" customFormat="1" ht="12.75">
      <c r="B202" s="22"/>
      <c r="C202" s="22"/>
      <c r="F202" s="48"/>
      <c r="G202" s="48"/>
    </row>
    <row r="203" spans="2:7" s="21" customFormat="1" ht="12.75">
      <c r="B203" s="22"/>
      <c r="C203" s="22"/>
      <c r="F203" s="48"/>
      <c r="G203" s="48"/>
    </row>
    <row r="204" spans="2:7" s="21" customFormat="1" ht="12.75">
      <c r="B204" s="22"/>
      <c r="C204" s="22"/>
      <c r="F204" s="48"/>
      <c r="G204" s="48"/>
    </row>
    <row r="205" spans="2:7" s="21" customFormat="1" ht="12.75">
      <c r="B205" s="22"/>
      <c r="C205" s="22"/>
      <c r="F205" s="48"/>
      <c r="G205" s="48"/>
    </row>
    <row r="206" spans="2:3" s="21" customFormat="1" ht="12.75">
      <c r="B206" s="22"/>
      <c r="C206" s="22"/>
    </row>
    <row r="207" spans="1:8" s="21" customFormat="1" ht="12.75">
      <c r="A207" s="27"/>
      <c r="B207" s="34"/>
      <c r="C207" s="34"/>
      <c r="D207" s="27"/>
      <c r="E207" s="27"/>
      <c r="F207" s="37"/>
      <c r="G207" s="37"/>
      <c r="H207" s="23"/>
    </row>
    <row r="208" spans="1:8" s="21" customFormat="1" ht="12.75">
      <c r="A208" s="27"/>
      <c r="B208" s="34"/>
      <c r="C208" s="34"/>
      <c r="D208" s="27"/>
      <c r="E208" s="27"/>
      <c r="F208" s="37"/>
      <c r="G208" s="37"/>
      <c r="H208" s="23"/>
    </row>
    <row r="209" spans="2:3" s="21" customFormat="1" ht="12.75">
      <c r="B209" s="22"/>
      <c r="C209" s="22"/>
    </row>
    <row r="210" spans="2:3" s="27" customFormat="1" ht="12.75">
      <c r="B210" s="34"/>
      <c r="C210" s="39"/>
    </row>
    <row r="211" spans="1:8" s="21" customFormat="1" ht="12.75">
      <c r="A211" s="27"/>
      <c r="B211" s="34"/>
      <c r="C211" s="34"/>
      <c r="D211" s="27"/>
      <c r="E211" s="27"/>
      <c r="F211" s="37"/>
      <c r="G211" s="37"/>
      <c r="H211" s="23"/>
    </row>
    <row r="212" spans="1:8" s="21" customFormat="1" ht="12.75">
      <c r="A212" s="27"/>
      <c r="B212" s="34"/>
      <c r="C212" s="34"/>
      <c r="E212" s="27"/>
      <c r="F212" s="27"/>
      <c r="G212" s="27"/>
      <c r="H212" s="23"/>
    </row>
    <row r="213" spans="2:7" s="27" customFormat="1" ht="12.75">
      <c r="B213" s="34"/>
      <c r="F213" s="37"/>
      <c r="G213" s="37"/>
    </row>
    <row r="214" spans="2:7" s="76" customFormat="1" ht="12.75">
      <c r="B214" s="77"/>
      <c r="C214" s="79"/>
      <c r="F214" s="78"/>
      <c r="G214" s="78"/>
    </row>
    <row r="215" spans="2:3" s="76" customFormat="1" ht="12.75">
      <c r="B215" s="77"/>
      <c r="C215" s="79"/>
    </row>
    <row r="216" spans="1:4" ht="12.75" customHeight="1">
      <c r="A216" s="76"/>
      <c r="B216" s="77"/>
      <c r="C216" s="77"/>
      <c r="D216" s="44"/>
    </row>
    <row r="217" spans="1:7" ht="12.75" customHeight="1">
      <c r="A217" s="76"/>
      <c r="B217" s="77"/>
      <c r="C217" s="77"/>
      <c r="D217" s="49"/>
      <c r="E217" s="44"/>
      <c r="F217" s="44"/>
      <c r="G217" s="44"/>
    </row>
    <row r="218" spans="1:8" s="21" customFormat="1" ht="12.75">
      <c r="A218" s="27"/>
      <c r="B218" s="34"/>
      <c r="C218" s="34"/>
      <c r="D218" s="27"/>
      <c r="E218" s="27"/>
      <c r="F218" s="37"/>
      <c r="G218" s="37"/>
      <c r="H218" s="23"/>
    </row>
    <row r="219" spans="2:3" s="21" customFormat="1" ht="12.75">
      <c r="B219" s="22"/>
      <c r="C219" s="22"/>
    </row>
    <row r="220" spans="2:3" s="27" customFormat="1" ht="12.75">
      <c r="B220" s="34"/>
      <c r="C220" s="39"/>
    </row>
    <row r="221" spans="1:8" s="21" customFormat="1" ht="12.75">
      <c r="A221" s="27"/>
      <c r="B221" s="34"/>
      <c r="C221" s="34"/>
      <c r="D221" s="27"/>
      <c r="E221" s="27"/>
      <c r="F221" s="37"/>
      <c r="G221" s="37"/>
      <c r="H221" s="23"/>
    </row>
    <row r="222" spans="1:8" s="21" customFormat="1" ht="12.75">
      <c r="A222" s="27"/>
      <c r="B222" s="34"/>
      <c r="C222" s="34"/>
      <c r="E222" s="27"/>
      <c r="F222" s="27"/>
      <c r="G222" s="27"/>
      <c r="H222" s="23"/>
    </row>
    <row r="223" spans="2:7" s="27" customFormat="1" ht="12.75">
      <c r="B223" s="34"/>
      <c r="F223" s="37"/>
      <c r="G223" s="37"/>
    </row>
    <row r="224" spans="2:3" s="80" customFormat="1" ht="12.75">
      <c r="B224" s="81"/>
      <c r="C224" s="82"/>
    </row>
  </sheetData>
  <printOptions/>
  <pageMargins left="0.2362204724409449" right="0.2362204724409449" top="0.7874015748031497" bottom="0.7874015748031497" header="0.5118110236220472" footer="0.5118110236220472"/>
  <pageSetup firstPageNumber="1" useFirstPageNumber="1" fitToHeight="0" fitToWidth="1" horizontalDpi="144" verticalDpi="144" orientation="portrait" paperSize="9" scale="66" r:id="rId1"/>
  <headerFooter alignWithMargins="0">
    <oddHeader>&amp;L04/2014&amp;CNEMOCNICE CHOMUTOV
&amp;RVZT - OPERAČNÍ SÁLY</oddHeader>
    <oddFooter>&amp;RRAV1_&amp;P</oddFooter>
  </headerFooter>
  <rowBreaks count="1" manualBreakCount="1">
    <brk id="1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4"/>
  <sheetViews>
    <sheetView workbookViewId="0" topLeftCell="A1">
      <selection activeCell="C1" sqref="C1"/>
    </sheetView>
  </sheetViews>
  <sheetFormatPr defaultColWidth="9.00390625" defaultRowHeight="12.75"/>
  <cols>
    <col min="1" max="1" width="21.875" style="0" customWidth="1"/>
    <col min="2" max="2" width="6.875" style="18" customWidth="1"/>
    <col min="3" max="3" width="18.75390625" style="0" customWidth="1"/>
    <col min="4" max="4" width="31.375" style="0" customWidth="1"/>
    <col min="5" max="5" width="5.125" style="0" customWidth="1"/>
    <col min="6" max="6" width="14.375" style="0" customWidth="1"/>
    <col min="7" max="11" width="10.75390625" style="0" customWidth="1"/>
    <col min="257" max="257" width="21.875" style="0" customWidth="1"/>
    <col min="258" max="258" width="6.875" style="0" customWidth="1"/>
    <col min="259" max="259" width="16.625" style="0" customWidth="1"/>
    <col min="260" max="260" width="36.25390625" style="0" customWidth="1"/>
    <col min="261" max="261" width="5.125" style="0" customWidth="1"/>
    <col min="262" max="262" width="18.875" style="0" customWidth="1"/>
    <col min="263" max="263" width="18.25390625" style="0" customWidth="1"/>
    <col min="264" max="264" width="17.375" style="0" customWidth="1"/>
    <col min="513" max="513" width="21.875" style="0" customWidth="1"/>
    <col min="514" max="514" width="6.875" style="0" customWidth="1"/>
    <col min="515" max="515" width="16.625" style="0" customWidth="1"/>
    <col min="516" max="516" width="36.25390625" style="0" customWidth="1"/>
    <col min="517" max="517" width="5.125" style="0" customWidth="1"/>
    <col min="518" max="518" width="18.875" style="0" customWidth="1"/>
    <col min="519" max="519" width="18.25390625" style="0" customWidth="1"/>
    <col min="520" max="520" width="17.375" style="0" customWidth="1"/>
    <col min="769" max="769" width="21.875" style="0" customWidth="1"/>
    <col min="770" max="770" width="6.875" style="0" customWidth="1"/>
    <col min="771" max="771" width="16.625" style="0" customWidth="1"/>
    <col min="772" max="772" width="36.25390625" style="0" customWidth="1"/>
    <col min="773" max="773" width="5.125" style="0" customWidth="1"/>
    <col min="774" max="774" width="18.875" style="0" customWidth="1"/>
    <col min="775" max="775" width="18.25390625" style="0" customWidth="1"/>
    <col min="776" max="776" width="17.375" style="0" customWidth="1"/>
    <col min="1025" max="1025" width="21.875" style="0" customWidth="1"/>
    <col min="1026" max="1026" width="6.875" style="0" customWidth="1"/>
    <col min="1027" max="1027" width="16.625" style="0" customWidth="1"/>
    <col min="1028" max="1028" width="36.25390625" style="0" customWidth="1"/>
    <col min="1029" max="1029" width="5.125" style="0" customWidth="1"/>
    <col min="1030" max="1030" width="18.875" style="0" customWidth="1"/>
    <col min="1031" max="1031" width="18.25390625" style="0" customWidth="1"/>
    <col min="1032" max="1032" width="17.375" style="0" customWidth="1"/>
    <col min="1281" max="1281" width="21.875" style="0" customWidth="1"/>
    <col min="1282" max="1282" width="6.875" style="0" customWidth="1"/>
    <col min="1283" max="1283" width="16.625" style="0" customWidth="1"/>
    <col min="1284" max="1284" width="36.25390625" style="0" customWidth="1"/>
    <col min="1285" max="1285" width="5.125" style="0" customWidth="1"/>
    <col min="1286" max="1286" width="18.875" style="0" customWidth="1"/>
    <col min="1287" max="1287" width="18.25390625" style="0" customWidth="1"/>
    <col min="1288" max="1288" width="17.375" style="0" customWidth="1"/>
    <col min="1537" max="1537" width="21.875" style="0" customWidth="1"/>
    <col min="1538" max="1538" width="6.875" style="0" customWidth="1"/>
    <col min="1539" max="1539" width="16.625" style="0" customWidth="1"/>
    <col min="1540" max="1540" width="36.25390625" style="0" customWidth="1"/>
    <col min="1541" max="1541" width="5.125" style="0" customWidth="1"/>
    <col min="1542" max="1542" width="18.875" style="0" customWidth="1"/>
    <col min="1543" max="1543" width="18.25390625" style="0" customWidth="1"/>
    <col min="1544" max="1544" width="17.375" style="0" customWidth="1"/>
    <col min="1793" max="1793" width="21.875" style="0" customWidth="1"/>
    <col min="1794" max="1794" width="6.875" style="0" customWidth="1"/>
    <col min="1795" max="1795" width="16.625" style="0" customWidth="1"/>
    <col min="1796" max="1796" width="36.25390625" style="0" customWidth="1"/>
    <col min="1797" max="1797" width="5.125" style="0" customWidth="1"/>
    <col min="1798" max="1798" width="18.875" style="0" customWidth="1"/>
    <col min="1799" max="1799" width="18.25390625" style="0" customWidth="1"/>
    <col min="1800" max="1800" width="17.375" style="0" customWidth="1"/>
    <col min="2049" max="2049" width="21.875" style="0" customWidth="1"/>
    <col min="2050" max="2050" width="6.875" style="0" customWidth="1"/>
    <col min="2051" max="2051" width="16.625" style="0" customWidth="1"/>
    <col min="2052" max="2052" width="36.25390625" style="0" customWidth="1"/>
    <col min="2053" max="2053" width="5.125" style="0" customWidth="1"/>
    <col min="2054" max="2054" width="18.875" style="0" customWidth="1"/>
    <col min="2055" max="2055" width="18.25390625" style="0" customWidth="1"/>
    <col min="2056" max="2056" width="17.375" style="0" customWidth="1"/>
    <col min="2305" max="2305" width="21.875" style="0" customWidth="1"/>
    <col min="2306" max="2306" width="6.875" style="0" customWidth="1"/>
    <col min="2307" max="2307" width="16.625" style="0" customWidth="1"/>
    <col min="2308" max="2308" width="36.25390625" style="0" customWidth="1"/>
    <col min="2309" max="2309" width="5.125" style="0" customWidth="1"/>
    <col min="2310" max="2310" width="18.875" style="0" customWidth="1"/>
    <col min="2311" max="2311" width="18.25390625" style="0" customWidth="1"/>
    <col min="2312" max="2312" width="17.375" style="0" customWidth="1"/>
    <col min="2561" max="2561" width="21.875" style="0" customWidth="1"/>
    <col min="2562" max="2562" width="6.875" style="0" customWidth="1"/>
    <col min="2563" max="2563" width="16.625" style="0" customWidth="1"/>
    <col min="2564" max="2564" width="36.25390625" style="0" customWidth="1"/>
    <col min="2565" max="2565" width="5.125" style="0" customWidth="1"/>
    <col min="2566" max="2566" width="18.875" style="0" customWidth="1"/>
    <col min="2567" max="2567" width="18.25390625" style="0" customWidth="1"/>
    <col min="2568" max="2568" width="17.375" style="0" customWidth="1"/>
    <col min="2817" max="2817" width="21.875" style="0" customWidth="1"/>
    <col min="2818" max="2818" width="6.875" style="0" customWidth="1"/>
    <col min="2819" max="2819" width="16.625" style="0" customWidth="1"/>
    <col min="2820" max="2820" width="36.25390625" style="0" customWidth="1"/>
    <col min="2821" max="2821" width="5.125" style="0" customWidth="1"/>
    <col min="2822" max="2822" width="18.875" style="0" customWidth="1"/>
    <col min="2823" max="2823" width="18.25390625" style="0" customWidth="1"/>
    <col min="2824" max="2824" width="17.375" style="0" customWidth="1"/>
    <col min="3073" max="3073" width="21.875" style="0" customWidth="1"/>
    <col min="3074" max="3074" width="6.875" style="0" customWidth="1"/>
    <col min="3075" max="3075" width="16.625" style="0" customWidth="1"/>
    <col min="3076" max="3076" width="36.25390625" style="0" customWidth="1"/>
    <col min="3077" max="3077" width="5.125" style="0" customWidth="1"/>
    <col min="3078" max="3078" width="18.875" style="0" customWidth="1"/>
    <col min="3079" max="3079" width="18.25390625" style="0" customWidth="1"/>
    <col min="3080" max="3080" width="17.375" style="0" customWidth="1"/>
    <col min="3329" max="3329" width="21.875" style="0" customWidth="1"/>
    <col min="3330" max="3330" width="6.875" style="0" customWidth="1"/>
    <col min="3331" max="3331" width="16.625" style="0" customWidth="1"/>
    <col min="3332" max="3332" width="36.25390625" style="0" customWidth="1"/>
    <col min="3333" max="3333" width="5.125" style="0" customWidth="1"/>
    <col min="3334" max="3334" width="18.875" style="0" customWidth="1"/>
    <col min="3335" max="3335" width="18.25390625" style="0" customWidth="1"/>
    <col min="3336" max="3336" width="17.375" style="0" customWidth="1"/>
    <col min="3585" max="3585" width="21.875" style="0" customWidth="1"/>
    <col min="3586" max="3586" width="6.875" style="0" customWidth="1"/>
    <col min="3587" max="3587" width="16.625" style="0" customWidth="1"/>
    <col min="3588" max="3588" width="36.25390625" style="0" customWidth="1"/>
    <col min="3589" max="3589" width="5.125" style="0" customWidth="1"/>
    <col min="3590" max="3590" width="18.875" style="0" customWidth="1"/>
    <col min="3591" max="3591" width="18.25390625" style="0" customWidth="1"/>
    <col min="3592" max="3592" width="17.375" style="0" customWidth="1"/>
    <col min="3841" max="3841" width="21.875" style="0" customWidth="1"/>
    <col min="3842" max="3842" width="6.875" style="0" customWidth="1"/>
    <col min="3843" max="3843" width="16.625" style="0" customWidth="1"/>
    <col min="3844" max="3844" width="36.25390625" style="0" customWidth="1"/>
    <col min="3845" max="3845" width="5.125" style="0" customWidth="1"/>
    <col min="3846" max="3846" width="18.875" style="0" customWidth="1"/>
    <col min="3847" max="3847" width="18.25390625" style="0" customWidth="1"/>
    <col min="3848" max="3848" width="17.375" style="0" customWidth="1"/>
    <col min="4097" max="4097" width="21.875" style="0" customWidth="1"/>
    <col min="4098" max="4098" width="6.875" style="0" customWidth="1"/>
    <col min="4099" max="4099" width="16.625" style="0" customWidth="1"/>
    <col min="4100" max="4100" width="36.25390625" style="0" customWidth="1"/>
    <col min="4101" max="4101" width="5.125" style="0" customWidth="1"/>
    <col min="4102" max="4102" width="18.875" style="0" customWidth="1"/>
    <col min="4103" max="4103" width="18.25390625" style="0" customWidth="1"/>
    <col min="4104" max="4104" width="17.375" style="0" customWidth="1"/>
    <col min="4353" max="4353" width="21.875" style="0" customWidth="1"/>
    <col min="4354" max="4354" width="6.875" style="0" customWidth="1"/>
    <col min="4355" max="4355" width="16.625" style="0" customWidth="1"/>
    <col min="4356" max="4356" width="36.25390625" style="0" customWidth="1"/>
    <col min="4357" max="4357" width="5.125" style="0" customWidth="1"/>
    <col min="4358" max="4358" width="18.875" style="0" customWidth="1"/>
    <col min="4359" max="4359" width="18.25390625" style="0" customWidth="1"/>
    <col min="4360" max="4360" width="17.375" style="0" customWidth="1"/>
    <col min="4609" max="4609" width="21.875" style="0" customWidth="1"/>
    <col min="4610" max="4610" width="6.875" style="0" customWidth="1"/>
    <col min="4611" max="4611" width="16.625" style="0" customWidth="1"/>
    <col min="4612" max="4612" width="36.25390625" style="0" customWidth="1"/>
    <col min="4613" max="4613" width="5.125" style="0" customWidth="1"/>
    <col min="4614" max="4614" width="18.875" style="0" customWidth="1"/>
    <col min="4615" max="4615" width="18.25390625" style="0" customWidth="1"/>
    <col min="4616" max="4616" width="17.375" style="0" customWidth="1"/>
    <col min="4865" max="4865" width="21.875" style="0" customWidth="1"/>
    <col min="4866" max="4866" width="6.875" style="0" customWidth="1"/>
    <col min="4867" max="4867" width="16.625" style="0" customWidth="1"/>
    <col min="4868" max="4868" width="36.25390625" style="0" customWidth="1"/>
    <col min="4869" max="4869" width="5.125" style="0" customWidth="1"/>
    <col min="4870" max="4870" width="18.875" style="0" customWidth="1"/>
    <col min="4871" max="4871" width="18.25390625" style="0" customWidth="1"/>
    <col min="4872" max="4872" width="17.375" style="0" customWidth="1"/>
    <col min="5121" max="5121" width="21.875" style="0" customWidth="1"/>
    <col min="5122" max="5122" width="6.875" style="0" customWidth="1"/>
    <col min="5123" max="5123" width="16.625" style="0" customWidth="1"/>
    <col min="5124" max="5124" width="36.25390625" style="0" customWidth="1"/>
    <col min="5125" max="5125" width="5.125" style="0" customWidth="1"/>
    <col min="5126" max="5126" width="18.875" style="0" customWidth="1"/>
    <col min="5127" max="5127" width="18.25390625" style="0" customWidth="1"/>
    <col min="5128" max="5128" width="17.375" style="0" customWidth="1"/>
    <col min="5377" max="5377" width="21.875" style="0" customWidth="1"/>
    <col min="5378" max="5378" width="6.875" style="0" customWidth="1"/>
    <col min="5379" max="5379" width="16.625" style="0" customWidth="1"/>
    <col min="5380" max="5380" width="36.25390625" style="0" customWidth="1"/>
    <col min="5381" max="5381" width="5.125" style="0" customWidth="1"/>
    <col min="5382" max="5382" width="18.875" style="0" customWidth="1"/>
    <col min="5383" max="5383" width="18.25390625" style="0" customWidth="1"/>
    <col min="5384" max="5384" width="17.375" style="0" customWidth="1"/>
    <col min="5633" max="5633" width="21.875" style="0" customWidth="1"/>
    <col min="5634" max="5634" width="6.875" style="0" customWidth="1"/>
    <col min="5635" max="5635" width="16.625" style="0" customWidth="1"/>
    <col min="5636" max="5636" width="36.25390625" style="0" customWidth="1"/>
    <col min="5637" max="5637" width="5.125" style="0" customWidth="1"/>
    <col min="5638" max="5638" width="18.875" style="0" customWidth="1"/>
    <col min="5639" max="5639" width="18.25390625" style="0" customWidth="1"/>
    <col min="5640" max="5640" width="17.375" style="0" customWidth="1"/>
    <col min="5889" max="5889" width="21.875" style="0" customWidth="1"/>
    <col min="5890" max="5890" width="6.875" style="0" customWidth="1"/>
    <col min="5891" max="5891" width="16.625" style="0" customWidth="1"/>
    <col min="5892" max="5892" width="36.25390625" style="0" customWidth="1"/>
    <col min="5893" max="5893" width="5.125" style="0" customWidth="1"/>
    <col min="5894" max="5894" width="18.875" style="0" customWidth="1"/>
    <col min="5895" max="5895" width="18.25390625" style="0" customWidth="1"/>
    <col min="5896" max="5896" width="17.375" style="0" customWidth="1"/>
    <col min="6145" max="6145" width="21.875" style="0" customWidth="1"/>
    <col min="6146" max="6146" width="6.875" style="0" customWidth="1"/>
    <col min="6147" max="6147" width="16.625" style="0" customWidth="1"/>
    <col min="6148" max="6148" width="36.25390625" style="0" customWidth="1"/>
    <col min="6149" max="6149" width="5.125" style="0" customWidth="1"/>
    <col min="6150" max="6150" width="18.875" style="0" customWidth="1"/>
    <col min="6151" max="6151" width="18.25390625" style="0" customWidth="1"/>
    <col min="6152" max="6152" width="17.375" style="0" customWidth="1"/>
    <col min="6401" max="6401" width="21.875" style="0" customWidth="1"/>
    <col min="6402" max="6402" width="6.875" style="0" customWidth="1"/>
    <col min="6403" max="6403" width="16.625" style="0" customWidth="1"/>
    <col min="6404" max="6404" width="36.25390625" style="0" customWidth="1"/>
    <col min="6405" max="6405" width="5.125" style="0" customWidth="1"/>
    <col min="6406" max="6406" width="18.875" style="0" customWidth="1"/>
    <col min="6407" max="6407" width="18.25390625" style="0" customWidth="1"/>
    <col min="6408" max="6408" width="17.375" style="0" customWidth="1"/>
    <col min="6657" max="6657" width="21.875" style="0" customWidth="1"/>
    <col min="6658" max="6658" width="6.875" style="0" customWidth="1"/>
    <col min="6659" max="6659" width="16.625" style="0" customWidth="1"/>
    <col min="6660" max="6660" width="36.25390625" style="0" customWidth="1"/>
    <col min="6661" max="6661" width="5.125" style="0" customWidth="1"/>
    <col min="6662" max="6662" width="18.875" style="0" customWidth="1"/>
    <col min="6663" max="6663" width="18.25390625" style="0" customWidth="1"/>
    <col min="6664" max="6664" width="17.375" style="0" customWidth="1"/>
    <col min="6913" max="6913" width="21.875" style="0" customWidth="1"/>
    <col min="6914" max="6914" width="6.875" style="0" customWidth="1"/>
    <col min="6915" max="6915" width="16.625" style="0" customWidth="1"/>
    <col min="6916" max="6916" width="36.25390625" style="0" customWidth="1"/>
    <col min="6917" max="6917" width="5.125" style="0" customWidth="1"/>
    <col min="6918" max="6918" width="18.875" style="0" customWidth="1"/>
    <col min="6919" max="6919" width="18.25390625" style="0" customWidth="1"/>
    <col min="6920" max="6920" width="17.375" style="0" customWidth="1"/>
    <col min="7169" max="7169" width="21.875" style="0" customWidth="1"/>
    <col min="7170" max="7170" width="6.875" style="0" customWidth="1"/>
    <col min="7171" max="7171" width="16.625" style="0" customWidth="1"/>
    <col min="7172" max="7172" width="36.25390625" style="0" customWidth="1"/>
    <col min="7173" max="7173" width="5.125" style="0" customWidth="1"/>
    <col min="7174" max="7174" width="18.875" style="0" customWidth="1"/>
    <col min="7175" max="7175" width="18.25390625" style="0" customWidth="1"/>
    <col min="7176" max="7176" width="17.375" style="0" customWidth="1"/>
    <col min="7425" max="7425" width="21.875" style="0" customWidth="1"/>
    <col min="7426" max="7426" width="6.875" style="0" customWidth="1"/>
    <col min="7427" max="7427" width="16.625" style="0" customWidth="1"/>
    <col min="7428" max="7428" width="36.25390625" style="0" customWidth="1"/>
    <col min="7429" max="7429" width="5.125" style="0" customWidth="1"/>
    <col min="7430" max="7430" width="18.875" style="0" customWidth="1"/>
    <col min="7431" max="7431" width="18.25390625" style="0" customWidth="1"/>
    <col min="7432" max="7432" width="17.375" style="0" customWidth="1"/>
    <col min="7681" max="7681" width="21.875" style="0" customWidth="1"/>
    <col min="7682" max="7682" width="6.875" style="0" customWidth="1"/>
    <col min="7683" max="7683" width="16.625" style="0" customWidth="1"/>
    <col min="7684" max="7684" width="36.25390625" style="0" customWidth="1"/>
    <col min="7685" max="7685" width="5.125" style="0" customWidth="1"/>
    <col min="7686" max="7686" width="18.875" style="0" customWidth="1"/>
    <col min="7687" max="7687" width="18.25390625" style="0" customWidth="1"/>
    <col min="7688" max="7688" width="17.375" style="0" customWidth="1"/>
    <col min="7937" max="7937" width="21.875" style="0" customWidth="1"/>
    <col min="7938" max="7938" width="6.875" style="0" customWidth="1"/>
    <col min="7939" max="7939" width="16.625" style="0" customWidth="1"/>
    <col min="7940" max="7940" width="36.25390625" style="0" customWidth="1"/>
    <col min="7941" max="7941" width="5.125" style="0" customWidth="1"/>
    <col min="7942" max="7942" width="18.875" style="0" customWidth="1"/>
    <col min="7943" max="7943" width="18.25390625" style="0" customWidth="1"/>
    <col min="7944" max="7944" width="17.375" style="0" customWidth="1"/>
    <col min="8193" max="8193" width="21.875" style="0" customWidth="1"/>
    <col min="8194" max="8194" width="6.875" style="0" customWidth="1"/>
    <col min="8195" max="8195" width="16.625" style="0" customWidth="1"/>
    <col min="8196" max="8196" width="36.25390625" style="0" customWidth="1"/>
    <col min="8197" max="8197" width="5.125" style="0" customWidth="1"/>
    <col min="8198" max="8198" width="18.875" style="0" customWidth="1"/>
    <col min="8199" max="8199" width="18.25390625" style="0" customWidth="1"/>
    <col min="8200" max="8200" width="17.375" style="0" customWidth="1"/>
    <col min="8449" max="8449" width="21.875" style="0" customWidth="1"/>
    <col min="8450" max="8450" width="6.875" style="0" customWidth="1"/>
    <col min="8451" max="8451" width="16.625" style="0" customWidth="1"/>
    <col min="8452" max="8452" width="36.25390625" style="0" customWidth="1"/>
    <col min="8453" max="8453" width="5.125" style="0" customWidth="1"/>
    <col min="8454" max="8454" width="18.875" style="0" customWidth="1"/>
    <col min="8455" max="8455" width="18.25390625" style="0" customWidth="1"/>
    <col min="8456" max="8456" width="17.375" style="0" customWidth="1"/>
    <col min="8705" max="8705" width="21.875" style="0" customWidth="1"/>
    <col min="8706" max="8706" width="6.875" style="0" customWidth="1"/>
    <col min="8707" max="8707" width="16.625" style="0" customWidth="1"/>
    <col min="8708" max="8708" width="36.25390625" style="0" customWidth="1"/>
    <col min="8709" max="8709" width="5.125" style="0" customWidth="1"/>
    <col min="8710" max="8710" width="18.875" style="0" customWidth="1"/>
    <col min="8711" max="8711" width="18.25390625" style="0" customWidth="1"/>
    <col min="8712" max="8712" width="17.375" style="0" customWidth="1"/>
    <col min="8961" max="8961" width="21.875" style="0" customWidth="1"/>
    <col min="8962" max="8962" width="6.875" style="0" customWidth="1"/>
    <col min="8963" max="8963" width="16.625" style="0" customWidth="1"/>
    <col min="8964" max="8964" width="36.25390625" style="0" customWidth="1"/>
    <col min="8965" max="8965" width="5.125" style="0" customWidth="1"/>
    <col min="8966" max="8966" width="18.875" style="0" customWidth="1"/>
    <col min="8967" max="8967" width="18.25390625" style="0" customWidth="1"/>
    <col min="8968" max="8968" width="17.375" style="0" customWidth="1"/>
    <col min="9217" max="9217" width="21.875" style="0" customWidth="1"/>
    <col min="9218" max="9218" width="6.875" style="0" customWidth="1"/>
    <col min="9219" max="9219" width="16.625" style="0" customWidth="1"/>
    <col min="9220" max="9220" width="36.25390625" style="0" customWidth="1"/>
    <col min="9221" max="9221" width="5.125" style="0" customWidth="1"/>
    <col min="9222" max="9222" width="18.875" style="0" customWidth="1"/>
    <col min="9223" max="9223" width="18.25390625" style="0" customWidth="1"/>
    <col min="9224" max="9224" width="17.375" style="0" customWidth="1"/>
    <col min="9473" max="9473" width="21.875" style="0" customWidth="1"/>
    <col min="9474" max="9474" width="6.875" style="0" customWidth="1"/>
    <col min="9475" max="9475" width="16.625" style="0" customWidth="1"/>
    <col min="9476" max="9476" width="36.25390625" style="0" customWidth="1"/>
    <col min="9477" max="9477" width="5.125" style="0" customWidth="1"/>
    <col min="9478" max="9478" width="18.875" style="0" customWidth="1"/>
    <col min="9479" max="9479" width="18.25390625" style="0" customWidth="1"/>
    <col min="9480" max="9480" width="17.375" style="0" customWidth="1"/>
    <col min="9729" max="9729" width="21.875" style="0" customWidth="1"/>
    <col min="9730" max="9730" width="6.875" style="0" customWidth="1"/>
    <col min="9731" max="9731" width="16.625" style="0" customWidth="1"/>
    <col min="9732" max="9732" width="36.25390625" style="0" customWidth="1"/>
    <col min="9733" max="9733" width="5.125" style="0" customWidth="1"/>
    <col min="9734" max="9734" width="18.875" style="0" customWidth="1"/>
    <col min="9735" max="9735" width="18.25390625" style="0" customWidth="1"/>
    <col min="9736" max="9736" width="17.375" style="0" customWidth="1"/>
    <col min="9985" max="9985" width="21.875" style="0" customWidth="1"/>
    <col min="9986" max="9986" width="6.875" style="0" customWidth="1"/>
    <col min="9987" max="9987" width="16.625" style="0" customWidth="1"/>
    <col min="9988" max="9988" width="36.25390625" style="0" customWidth="1"/>
    <col min="9989" max="9989" width="5.125" style="0" customWidth="1"/>
    <col min="9990" max="9990" width="18.875" style="0" customWidth="1"/>
    <col min="9991" max="9991" width="18.25390625" style="0" customWidth="1"/>
    <col min="9992" max="9992" width="17.375" style="0" customWidth="1"/>
    <col min="10241" max="10241" width="21.875" style="0" customWidth="1"/>
    <col min="10242" max="10242" width="6.875" style="0" customWidth="1"/>
    <col min="10243" max="10243" width="16.625" style="0" customWidth="1"/>
    <col min="10244" max="10244" width="36.25390625" style="0" customWidth="1"/>
    <col min="10245" max="10245" width="5.125" style="0" customWidth="1"/>
    <col min="10246" max="10246" width="18.875" style="0" customWidth="1"/>
    <col min="10247" max="10247" width="18.25390625" style="0" customWidth="1"/>
    <col min="10248" max="10248" width="17.375" style="0" customWidth="1"/>
    <col min="10497" max="10497" width="21.875" style="0" customWidth="1"/>
    <col min="10498" max="10498" width="6.875" style="0" customWidth="1"/>
    <col min="10499" max="10499" width="16.625" style="0" customWidth="1"/>
    <col min="10500" max="10500" width="36.25390625" style="0" customWidth="1"/>
    <col min="10501" max="10501" width="5.125" style="0" customWidth="1"/>
    <col min="10502" max="10502" width="18.875" style="0" customWidth="1"/>
    <col min="10503" max="10503" width="18.25390625" style="0" customWidth="1"/>
    <col min="10504" max="10504" width="17.375" style="0" customWidth="1"/>
    <col min="10753" max="10753" width="21.875" style="0" customWidth="1"/>
    <col min="10754" max="10754" width="6.875" style="0" customWidth="1"/>
    <col min="10755" max="10755" width="16.625" style="0" customWidth="1"/>
    <col min="10756" max="10756" width="36.25390625" style="0" customWidth="1"/>
    <col min="10757" max="10757" width="5.125" style="0" customWidth="1"/>
    <col min="10758" max="10758" width="18.875" style="0" customWidth="1"/>
    <col min="10759" max="10759" width="18.25390625" style="0" customWidth="1"/>
    <col min="10760" max="10760" width="17.375" style="0" customWidth="1"/>
    <col min="11009" max="11009" width="21.875" style="0" customWidth="1"/>
    <col min="11010" max="11010" width="6.875" style="0" customWidth="1"/>
    <col min="11011" max="11011" width="16.625" style="0" customWidth="1"/>
    <col min="11012" max="11012" width="36.25390625" style="0" customWidth="1"/>
    <col min="11013" max="11013" width="5.125" style="0" customWidth="1"/>
    <col min="11014" max="11014" width="18.875" style="0" customWidth="1"/>
    <col min="11015" max="11015" width="18.25390625" style="0" customWidth="1"/>
    <col min="11016" max="11016" width="17.375" style="0" customWidth="1"/>
    <col min="11265" max="11265" width="21.875" style="0" customWidth="1"/>
    <col min="11266" max="11266" width="6.875" style="0" customWidth="1"/>
    <col min="11267" max="11267" width="16.625" style="0" customWidth="1"/>
    <col min="11268" max="11268" width="36.25390625" style="0" customWidth="1"/>
    <col min="11269" max="11269" width="5.125" style="0" customWidth="1"/>
    <col min="11270" max="11270" width="18.875" style="0" customWidth="1"/>
    <col min="11271" max="11271" width="18.25390625" style="0" customWidth="1"/>
    <col min="11272" max="11272" width="17.375" style="0" customWidth="1"/>
    <col min="11521" max="11521" width="21.875" style="0" customWidth="1"/>
    <col min="11522" max="11522" width="6.875" style="0" customWidth="1"/>
    <col min="11523" max="11523" width="16.625" style="0" customWidth="1"/>
    <col min="11524" max="11524" width="36.25390625" style="0" customWidth="1"/>
    <col min="11525" max="11525" width="5.125" style="0" customWidth="1"/>
    <col min="11526" max="11526" width="18.875" style="0" customWidth="1"/>
    <col min="11527" max="11527" width="18.25390625" style="0" customWidth="1"/>
    <col min="11528" max="11528" width="17.375" style="0" customWidth="1"/>
    <col min="11777" max="11777" width="21.875" style="0" customWidth="1"/>
    <col min="11778" max="11778" width="6.875" style="0" customWidth="1"/>
    <col min="11779" max="11779" width="16.625" style="0" customWidth="1"/>
    <col min="11780" max="11780" width="36.25390625" style="0" customWidth="1"/>
    <col min="11781" max="11781" width="5.125" style="0" customWidth="1"/>
    <col min="11782" max="11782" width="18.875" style="0" customWidth="1"/>
    <col min="11783" max="11783" width="18.25390625" style="0" customWidth="1"/>
    <col min="11784" max="11784" width="17.375" style="0" customWidth="1"/>
    <col min="12033" max="12033" width="21.875" style="0" customWidth="1"/>
    <col min="12034" max="12034" width="6.875" style="0" customWidth="1"/>
    <col min="12035" max="12035" width="16.625" style="0" customWidth="1"/>
    <col min="12036" max="12036" width="36.25390625" style="0" customWidth="1"/>
    <col min="12037" max="12037" width="5.125" style="0" customWidth="1"/>
    <col min="12038" max="12038" width="18.875" style="0" customWidth="1"/>
    <col min="12039" max="12039" width="18.25390625" style="0" customWidth="1"/>
    <col min="12040" max="12040" width="17.375" style="0" customWidth="1"/>
    <col min="12289" max="12289" width="21.875" style="0" customWidth="1"/>
    <col min="12290" max="12290" width="6.875" style="0" customWidth="1"/>
    <col min="12291" max="12291" width="16.625" style="0" customWidth="1"/>
    <col min="12292" max="12292" width="36.25390625" style="0" customWidth="1"/>
    <col min="12293" max="12293" width="5.125" style="0" customWidth="1"/>
    <col min="12294" max="12294" width="18.875" style="0" customWidth="1"/>
    <col min="12295" max="12295" width="18.25390625" style="0" customWidth="1"/>
    <col min="12296" max="12296" width="17.375" style="0" customWidth="1"/>
    <col min="12545" max="12545" width="21.875" style="0" customWidth="1"/>
    <col min="12546" max="12546" width="6.875" style="0" customWidth="1"/>
    <col min="12547" max="12547" width="16.625" style="0" customWidth="1"/>
    <col min="12548" max="12548" width="36.25390625" style="0" customWidth="1"/>
    <col min="12549" max="12549" width="5.125" style="0" customWidth="1"/>
    <col min="12550" max="12550" width="18.875" style="0" customWidth="1"/>
    <col min="12551" max="12551" width="18.25390625" style="0" customWidth="1"/>
    <col min="12552" max="12552" width="17.375" style="0" customWidth="1"/>
    <col min="12801" max="12801" width="21.875" style="0" customWidth="1"/>
    <col min="12802" max="12802" width="6.875" style="0" customWidth="1"/>
    <col min="12803" max="12803" width="16.625" style="0" customWidth="1"/>
    <col min="12804" max="12804" width="36.25390625" style="0" customWidth="1"/>
    <col min="12805" max="12805" width="5.125" style="0" customWidth="1"/>
    <col min="12806" max="12806" width="18.875" style="0" customWidth="1"/>
    <col min="12807" max="12807" width="18.25390625" style="0" customWidth="1"/>
    <col min="12808" max="12808" width="17.375" style="0" customWidth="1"/>
    <col min="13057" max="13057" width="21.875" style="0" customWidth="1"/>
    <col min="13058" max="13058" width="6.875" style="0" customWidth="1"/>
    <col min="13059" max="13059" width="16.625" style="0" customWidth="1"/>
    <col min="13060" max="13060" width="36.25390625" style="0" customWidth="1"/>
    <col min="13061" max="13061" width="5.125" style="0" customWidth="1"/>
    <col min="13062" max="13062" width="18.875" style="0" customWidth="1"/>
    <col min="13063" max="13063" width="18.25390625" style="0" customWidth="1"/>
    <col min="13064" max="13064" width="17.375" style="0" customWidth="1"/>
    <col min="13313" max="13313" width="21.875" style="0" customWidth="1"/>
    <col min="13314" max="13314" width="6.875" style="0" customWidth="1"/>
    <col min="13315" max="13315" width="16.625" style="0" customWidth="1"/>
    <col min="13316" max="13316" width="36.25390625" style="0" customWidth="1"/>
    <col min="13317" max="13317" width="5.125" style="0" customWidth="1"/>
    <col min="13318" max="13318" width="18.875" style="0" customWidth="1"/>
    <col min="13319" max="13319" width="18.25390625" style="0" customWidth="1"/>
    <col min="13320" max="13320" width="17.375" style="0" customWidth="1"/>
    <col min="13569" max="13569" width="21.875" style="0" customWidth="1"/>
    <col min="13570" max="13570" width="6.875" style="0" customWidth="1"/>
    <col min="13571" max="13571" width="16.625" style="0" customWidth="1"/>
    <col min="13572" max="13572" width="36.25390625" style="0" customWidth="1"/>
    <col min="13573" max="13573" width="5.125" style="0" customWidth="1"/>
    <col min="13574" max="13574" width="18.875" style="0" customWidth="1"/>
    <col min="13575" max="13575" width="18.25390625" style="0" customWidth="1"/>
    <col min="13576" max="13576" width="17.375" style="0" customWidth="1"/>
    <col min="13825" max="13825" width="21.875" style="0" customWidth="1"/>
    <col min="13826" max="13826" width="6.875" style="0" customWidth="1"/>
    <col min="13827" max="13827" width="16.625" style="0" customWidth="1"/>
    <col min="13828" max="13828" width="36.25390625" style="0" customWidth="1"/>
    <col min="13829" max="13829" width="5.125" style="0" customWidth="1"/>
    <col min="13830" max="13830" width="18.875" style="0" customWidth="1"/>
    <col min="13831" max="13831" width="18.25390625" style="0" customWidth="1"/>
    <col min="13832" max="13832" width="17.375" style="0" customWidth="1"/>
    <col min="14081" max="14081" width="21.875" style="0" customWidth="1"/>
    <col min="14082" max="14082" width="6.875" style="0" customWidth="1"/>
    <col min="14083" max="14083" width="16.625" style="0" customWidth="1"/>
    <col min="14084" max="14084" width="36.25390625" style="0" customWidth="1"/>
    <col min="14085" max="14085" width="5.125" style="0" customWidth="1"/>
    <col min="14086" max="14086" width="18.875" style="0" customWidth="1"/>
    <col min="14087" max="14087" width="18.25390625" style="0" customWidth="1"/>
    <col min="14088" max="14088" width="17.375" style="0" customWidth="1"/>
    <col min="14337" max="14337" width="21.875" style="0" customWidth="1"/>
    <col min="14338" max="14338" width="6.875" style="0" customWidth="1"/>
    <col min="14339" max="14339" width="16.625" style="0" customWidth="1"/>
    <col min="14340" max="14340" width="36.25390625" style="0" customWidth="1"/>
    <col min="14341" max="14341" width="5.125" style="0" customWidth="1"/>
    <col min="14342" max="14342" width="18.875" style="0" customWidth="1"/>
    <col min="14343" max="14343" width="18.25390625" style="0" customWidth="1"/>
    <col min="14344" max="14344" width="17.375" style="0" customWidth="1"/>
    <col min="14593" max="14593" width="21.875" style="0" customWidth="1"/>
    <col min="14594" max="14594" width="6.875" style="0" customWidth="1"/>
    <col min="14595" max="14595" width="16.625" style="0" customWidth="1"/>
    <col min="14596" max="14596" width="36.25390625" style="0" customWidth="1"/>
    <col min="14597" max="14597" width="5.125" style="0" customWidth="1"/>
    <col min="14598" max="14598" width="18.875" style="0" customWidth="1"/>
    <col min="14599" max="14599" width="18.25390625" style="0" customWidth="1"/>
    <col min="14600" max="14600" width="17.375" style="0" customWidth="1"/>
    <col min="14849" max="14849" width="21.875" style="0" customWidth="1"/>
    <col min="14850" max="14850" width="6.875" style="0" customWidth="1"/>
    <col min="14851" max="14851" width="16.625" style="0" customWidth="1"/>
    <col min="14852" max="14852" width="36.25390625" style="0" customWidth="1"/>
    <col min="14853" max="14853" width="5.125" style="0" customWidth="1"/>
    <col min="14854" max="14854" width="18.875" style="0" customWidth="1"/>
    <col min="14855" max="14855" width="18.25390625" style="0" customWidth="1"/>
    <col min="14856" max="14856" width="17.375" style="0" customWidth="1"/>
    <col min="15105" max="15105" width="21.875" style="0" customWidth="1"/>
    <col min="15106" max="15106" width="6.875" style="0" customWidth="1"/>
    <col min="15107" max="15107" width="16.625" style="0" customWidth="1"/>
    <col min="15108" max="15108" width="36.25390625" style="0" customWidth="1"/>
    <col min="15109" max="15109" width="5.125" style="0" customWidth="1"/>
    <col min="15110" max="15110" width="18.875" style="0" customWidth="1"/>
    <col min="15111" max="15111" width="18.25390625" style="0" customWidth="1"/>
    <col min="15112" max="15112" width="17.375" style="0" customWidth="1"/>
    <col min="15361" max="15361" width="21.875" style="0" customWidth="1"/>
    <col min="15362" max="15362" width="6.875" style="0" customWidth="1"/>
    <col min="15363" max="15363" width="16.625" style="0" customWidth="1"/>
    <col min="15364" max="15364" width="36.25390625" style="0" customWidth="1"/>
    <col min="15365" max="15365" width="5.125" style="0" customWidth="1"/>
    <col min="15366" max="15366" width="18.875" style="0" customWidth="1"/>
    <col min="15367" max="15367" width="18.25390625" style="0" customWidth="1"/>
    <col min="15368" max="15368" width="17.375" style="0" customWidth="1"/>
    <col min="15617" max="15617" width="21.875" style="0" customWidth="1"/>
    <col min="15618" max="15618" width="6.875" style="0" customWidth="1"/>
    <col min="15619" max="15619" width="16.625" style="0" customWidth="1"/>
    <col min="15620" max="15620" width="36.25390625" style="0" customWidth="1"/>
    <col min="15621" max="15621" width="5.125" style="0" customWidth="1"/>
    <col min="15622" max="15622" width="18.875" style="0" customWidth="1"/>
    <col min="15623" max="15623" width="18.25390625" style="0" customWidth="1"/>
    <col min="15624" max="15624" width="17.375" style="0" customWidth="1"/>
    <col min="15873" max="15873" width="21.875" style="0" customWidth="1"/>
    <col min="15874" max="15874" width="6.875" style="0" customWidth="1"/>
    <col min="15875" max="15875" width="16.625" style="0" customWidth="1"/>
    <col min="15876" max="15876" width="36.25390625" style="0" customWidth="1"/>
    <col min="15877" max="15877" width="5.125" style="0" customWidth="1"/>
    <col min="15878" max="15878" width="18.875" style="0" customWidth="1"/>
    <col min="15879" max="15879" width="18.25390625" style="0" customWidth="1"/>
    <col min="15880" max="15880" width="17.375" style="0" customWidth="1"/>
    <col min="16129" max="16129" width="21.875" style="0" customWidth="1"/>
    <col min="16130" max="16130" width="6.875" style="0" customWidth="1"/>
    <col min="16131" max="16131" width="16.625" style="0" customWidth="1"/>
    <col min="16132" max="16132" width="36.25390625" style="0" customWidth="1"/>
    <col min="16133" max="16133" width="5.125" style="0" customWidth="1"/>
    <col min="16134" max="16134" width="18.875" style="0" customWidth="1"/>
    <col min="16135" max="16135" width="18.25390625" style="0" customWidth="1"/>
    <col min="16136" max="16136" width="17.375" style="0" customWidth="1"/>
  </cols>
  <sheetData>
    <row r="1" spans="1:11" ht="45" customHeight="1" thickBot="1">
      <c r="A1" s="1"/>
      <c r="B1" s="2"/>
      <c r="C1" s="3"/>
      <c r="D1" s="4" t="s">
        <v>136</v>
      </c>
      <c r="E1" s="3"/>
      <c r="F1" s="3"/>
      <c r="G1" s="4"/>
      <c r="H1" s="4"/>
      <c r="I1" s="5"/>
      <c r="J1" s="3"/>
      <c r="K1" s="6"/>
    </row>
    <row r="2" spans="1:11" ht="48" customHeight="1" thickBot="1">
      <c r="A2" s="7" t="s">
        <v>1</v>
      </c>
      <c r="B2" s="8" t="s">
        <v>2</v>
      </c>
      <c r="C2" s="5"/>
      <c r="D2" s="8" t="s">
        <v>3</v>
      </c>
      <c r="E2" s="5"/>
      <c r="F2" s="9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1" t="s">
        <v>9</v>
      </c>
    </row>
    <row r="3" spans="1:11" ht="28.5" customHeight="1">
      <c r="A3" s="12"/>
      <c r="B3" s="13"/>
      <c r="C3" s="14"/>
      <c r="D3" s="13" t="s">
        <v>137</v>
      </c>
      <c r="E3" s="14"/>
      <c r="F3" s="15"/>
      <c r="G3" s="16"/>
      <c r="H3" s="17"/>
      <c r="I3" s="17"/>
      <c r="J3" s="17"/>
      <c r="K3" s="17"/>
    </row>
    <row r="4" spans="6:11" ht="12.75" customHeight="1">
      <c r="F4" s="19"/>
      <c r="G4" s="20"/>
      <c r="H4" s="17"/>
      <c r="I4" s="17"/>
      <c r="J4" s="17"/>
      <c r="K4" s="17"/>
    </row>
    <row r="5" spans="2:11" s="21" customFormat="1" ht="12.75">
      <c r="B5" s="22"/>
      <c r="C5" s="23"/>
      <c r="D5" s="24" t="s">
        <v>11</v>
      </c>
      <c r="G5" s="25"/>
      <c r="H5" s="26"/>
      <c r="I5" s="26"/>
      <c r="J5" s="26"/>
      <c r="K5" s="26"/>
    </row>
    <row r="6" spans="2:11" s="27" customFormat="1" ht="25.5">
      <c r="B6" s="18">
        <v>1</v>
      </c>
      <c r="C6" s="23" t="s">
        <v>12</v>
      </c>
      <c r="D6" s="28" t="s">
        <v>13</v>
      </c>
      <c r="E6" s="21"/>
      <c r="F6" s="21" t="s">
        <v>14</v>
      </c>
      <c r="G6" s="25"/>
      <c r="H6" s="25">
        <f>B6*G6</f>
        <v>0</v>
      </c>
      <c r="I6" s="29"/>
      <c r="J6" s="29">
        <f>B6*I6</f>
        <v>0</v>
      </c>
      <c r="K6" s="29">
        <f>H6+J6</f>
        <v>0</v>
      </c>
    </row>
    <row r="7" spans="2:11" s="27" customFormat="1" ht="25.5">
      <c r="B7" s="18"/>
      <c r="C7" s="21"/>
      <c r="D7" s="28" t="s">
        <v>15</v>
      </c>
      <c r="E7" s="21"/>
      <c r="F7" s="21"/>
      <c r="G7" s="25"/>
      <c r="H7" s="25"/>
      <c r="I7" s="29"/>
      <c r="J7" s="29"/>
      <c r="K7" s="29"/>
    </row>
    <row r="8" spans="2:11" s="27" customFormat="1" ht="25.5">
      <c r="B8" s="18"/>
      <c r="C8" s="21"/>
      <c r="D8" s="28" t="s">
        <v>16</v>
      </c>
      <c r="E8" s="21"/>
      <c r="F8" s="21"/>
      <c r="G8" s="25"/>
      <c r="H8" s="25"/>
      <c r="I8" s="29"/>
      <c r="J8" s="29"/>
      <c r="K8" s="29"/>
    </row>
    <row r="9" spans="2:11" s="27" customFormat="1" ht="12.75">
      <c r="B9" s="18"/>
      <c r="C9" s="21"/>
      <c r="D9" s="28" t="s">
        <v>17</v>
      </c>
      <c r="E9" s="21"/>
      <c r="F9" s="21"/>
      <c r="G9" s="25"/>
      <c r="H9" s="25"/>
      <c r="I9" s="29"/>
      <c r="J9" s="29"/>
      <c r="K9" s="29"/>
    </row>
    <row r="10" spans="2:11" s="27" customFormat="1" ht="12.75">
      <c r="B10" s="18"/>
      <c r="C10" s="23" t="s">
        <v>18</v>
      </c>
      <c r="D10" s="28" t="s">
        <v>19</v>
      </c>
      <c r="E10" s="21"/>
      <c r="F10" s="21" t="s">
        <v>14</v>
      </c>
      <c r="G10" s="25"/>
      <c r="H10" s="25"/>
      <c r="I10" s="29"/>
      <c r="J10" s="29"/>
      <c r="K10" s="29"/>
    </row>
    <row r="11" spans="2:11" ht="12.75" customHeight="1">
      <c r="B11" s="30"/>
      <c r="C11" s="30"/>
      <c r="D11" s="31"/>
      <c r="E11" s="30"/>
      <c r="F11" s="30"/>
      <c r="G11" s="32"/>
      <c r="H11" s="25"/>
      <c r="I11" s="17"/>
      <c r="J11" s="29"/>
      <c r="K11" s="29"/>
    </row>
    <row r="12" spans="4:11" ht="12.75">
      <c r="D12" s="33" t="s">
        <v>20</v>
      </c>
      <c r="G12" s="20"/>
      <c r="H12" s="25"/>
      <c r="I12" s="17"/>
      <c r="J12" s="29"/>
      <c r="K12" s="29"/>
    </row>
    <row r="13" spans="1:11" s="21" customFormat="1" ht="12.75">
      <c r="A13" t="s">
        <v>21</v>
      </c>
      <c r="B13" s="34">
        <v>3</v>
      </c>
      <c r="C13" s="35" t="s">
        <v>22</v>
      </c>
      <c r="D13" s="36" t="s">
        <v>23</v>
      </c>
      <c r="E13" s="27"/>
      <c r="F13" s="37" t="s">
        <v>24</v>
      </c>
      <c r="G13" s="25"/>
      <c r="H13" s="25">
        <f aca="true" t="shared" si="0" ref="H13:H61">B13*G13</f>
        <v>0</v>
      </c>
      <c r="I13" s="26"/>
      <c r="J13" s="29">
        <f aca="true" t="shared" si="1" ref="J13:J61">B13*I13</f>
        <v>0</v>
      </c>
      <c r="K13" s="29">
        <f aca="true" t="shared" si="2" ref="K13:K61">H13+J13</f>
        <v>0</v>
      </c>
    </row>
    <row r="14" spans="2:11" s="21" customFormat="1" ht="12.75">
      <c r="B14" s="34">
        <v>3</v>
      </c>
      <c r="C14" s="35" t="s">
        <v>25</v>
      </c>
      <c r="D14" s="38" t="s">
        <v>26</v>
      </c>
      <c r="E14" s="27"/>
      <c r="F14" s="37" t="s">
        <v>24</v>
      </c>
      <c r="G14" s="25"/>
      <c r="H14" s="25">
        <f t="shared" si="0"/>
        <v>0</v>
      </c>
      <c r="I14" s="26"/>
      <c r="J14" s="29">
        <f t="shared" si="1"/>
        <v>0</v>
      </c>
      <c r="K14" s="29">
        <f t="shared" si="2"/>
        <v>0</v>
      </c>
    </row>
    <row r="15" spans="2:11" s="21" customFormat="1" ht="12.75">
      <c r="B15" s="34"/>
      <c r="C15" s="39"/>
      <c r="D15" s="40"/>
      <c r="E15" s="27"/>
      <c r="F15" s="37"/>
      <c r="G15" s="25"/>
      <c r="H15" s="25"/>
      <c r="I15" s="26"/>
      <c r="J15" s="29"/>
      <c r="K15" s="29"/>
    </row>
    <row r="16" spans="2:11" s="27" customFormat="1" ht="12.75">
      <c r="B16" s="34"/>
      <c r="C16" s="39"/>
      <c r="D16" s="40"/>
      <c r="F16" s="37"/>
      <c r="G16" s="25"/>
      <c r="H16" s="25"/>
      <c r="I16" s="29"/>
      <c r="J16" s="29"/>
      <c r="K16" s="29"/>
    </row>
    <row r="17" spans="2:11" s="27" customFormat="1" ht="12.75">
      <c r="B17" s="41"/>
      <c r="C17" s="42"/>
      <c r="D17" s="43"/>
      <c r="E17" s="44"/>
      <c r="F17" s="45"/>
      <c r="G17" s="20"/>
      <c r="H17" s="25"/>
      <c r="I17" s="29"/>
      <c r="J17" s="29"/>
      <c r="K17" s="29"/>
    </row>
    <row r="18" spans="3:11" ht="12.75">
      <c r="C18" s="46" t="s">
        <v>138</v>
      </c>
      <c r="D18" s="47"/>
      <c r="G18" s="20"/>
      <c r="H18" s="25"/>
      <c r="I18" s="17"/>
      <c r="J18" s="29"/>
      <c r="K18" s="29"/>
    </row>
    <row r="19" spans="3:11" ht="12.75">
      <c r="C19" s="46"/>
      <c r="D19" s="47"/>
      <c r="G19" s="20"/>
      <c r="H19" s="25"/>
      <c r="I19" s="17"/>
      <c r="J19" s="29"/>
      <c r="K19" s="29"/>
    </row>
    <row r="20" spans="1:11" ht="12.75">
      <c r="A20" t="s">
        <v>28</v>
      </c>
      <c r="D20" s="47"/>
      <c r="G20" s="20"/>
      <c r="H20" s="25"/>
      <c r="I20" s="17"/>
      <c r="J20" s="29"/>
      <c r="K20" s="29"/>
    </row>
    <row r="21" spans="4:11" ht="12.75">
      <c r="D21" s="47"/>
      <c r="G21" s="20"/>
      <c r="H21" s="25"/>
      <c r="I21" s="17"/>
      <c r="J21" s="29"/>
      <c r="K21" s="29"/>
    </row>
    <row r="22" spans="1:11" ht="12.75">
      <c r="A22" t="s">
        <v>29</v>
      </c>
      <c r="B22" s="18">
        <v>3</v>
      </c>
      <c r="C22" s="35" t="s">
        <v>30</v>
      </c>
      <c r="D22" s="47" t="s">
        <v>31</v>
      </c>
      <c r="F22" s="19" t="s">
        <v>24</v>
      </c>
      <c r="G22" s="20"/>
      <c r="H22" s="25">
        <f t="shared" si="0"/>
        <v>0</v>
      </c>
      <c r="I22" s="17"/>
      <c r="J22" s="29">
        <f t="shared" si="1"/>
        <v>0</v>
      </c>
      <c r="K22" s="29">
        <f t="shared" si="2"/>
        <v>0</v>
      </c>
    </row>
    <row r="23" spans="1:11" ht="25.5">
      <c r="A23" t="s">
        <v>32</v>
      </c>
      <c r="C23" s="35"/>
      <c r="D23" s="47" t="s">
        <v>33</v>
      </c>
      <c r="F23" s="19"/>
      <c r="G23" s="20"/>
      <c r="H23" s="25"/>
      <c r="I23" s="17"/>
      <c r="J23" s="29"/>
      <c r="K23" s="29"/>
    </row>
    <row r="24" spans="3:11" ht="12.75">
      <c r="C24" s="35"/>
      <c r="D24" s="47" t="s">
        <v>34</v>
      </c>
      <c r="F24" s="19"/>
      <c r="G24" s="20"/>
      <c r="H24" s="25"/>
      <c r="I24" s="17"/>
      <c r="J24" s="29"/>
      <c r="K24" s="29"/>
    </row>
    <row r="25" spans="3:11" ht="12.75">
      <c r="C25" s="35"/>
      <c r="D25" s="47"/>
      <c r="F25" s="19"/>
      <c r="G25" s="20"/>
      <c r="H25" s="25"/>
      <c r="I25" s="17"/>
      <c r="J25" s="29"/>
      <c r="K25" s="29"/>
    </row>
    <row r="26" spans="2:11" ht="12.75">
      <c r="B26" s="18">
        <v>3</v>
      </c>
      <c r="C26" s="35" t="s">
        <v>35</v>
      </c>
      <c r="D26" s="47" t="s">
        <v>36</v>
      </c>
      <c r="F26" s="19" t="s">
        <v>24</v>
      </c>
      <c r="G26" s="20"/>
      <c r="H26" s="25">
        <f t="shared" si="0"/>
        <v>0</v>
      </c>
      <c r="I26" s="17"/>
      <c r="J26" s="29">
        <f t="shared" si="1"/>
        <v>0</v>
      </c>
      <c r="K26" s="29">
        <f t="shared" si="2"/>
        <v>0</v>
      </c>
    </row>
    <row r="27" spans="3:11" ht="12.75">
      <c r="C27" s="35"/>
      <c r="D27" s="47"/>
      <c r="F27" s="19"/>
      <c r="G27" s="20"/>
      <c r="H27" s="25"/>
      <c r="I27" s="17"/>
      <c r="J27" s="29"/>
      <c r="K27" s="29"/>
    </row>
    <row r="28" spans="1:11" s="21" customFormat="1" ht="12.75">
      <c r="A28" t="s">
        <v>37</v>
      </c>
      <c r="B28" s="18">
        <v>2</v>
      </c>
      <c r="C28" s="23" t="s">
        <v>38</v>
      </c>
      <c r="D28" s="28" t="s">
        <v>39</v>
      </c>
      <c r="F28" s="48" t="s">
        <v>24</v>
      </c>
      <c r="G28" s="25"/>
      <c r="H28" s="25">
        <f t="shared" si="0"/>
        <v>0</v>
      </c>
      <c r="I28" s="26"/>
      <c r="J28" s="29">
        <f t="shared" si="1"/>
        <v>0</v>
      </c>
      <c r="K28" s="29">
        <f t="shared" si="2"/>
        <v>0</v>
      </c>
    </row>
    <row r="29" spans="4:11" s="21" customFormat="1" ht="12.75">
      <c r="D29" s="28" t="s">
        <v>40</v>
      </c>
      <c r="F29" s="48"/>
      <c r="G29" s="25"/>
      <c r="H29" s="25"/>
      <c r="I29" s="26"/>
      <c r="J29" s="29"/>
      <c r="K29" s="29"/>
    </row>
    <row r="30" spans="4:11" s="21" customFormat="1" ht="12.75">
      <c r="D30" s="28" t="s">
        <v>41</v>
      </c>
      <c r="F30" s="48"/>
      <c r="G30" s="25"/>
      <c r="H30" s="25"/>
      <c r="I30" s="26"/>
      <c r="J30" s="29"/>
      <c r="K30" s="29"/>
    </row>
    <row r="31" spans="4:11" s="21" customFormat="1" ht="12.75">
      <c r="D31" s="28" t="s">
        <v>42</v>
      </c>
      <c r="F31" s="48"/>
      <c r="G31" s="25"/>
      <c r="H31" s="25"/>
      <c r="I31" s="26"/>
      <c r="J31" s="29"/>
      <c r="K31" s="29"/>
    </row>
    <row r="32" spans="4:11" s="21" customFormat="1" ht="12.75">
      <c r="D32" s="28" t="s">
        <v>43</v>
      </c>
      <c r="F32" s="48"/>
      <c r="G32" s="25"/>
      <c r="H32" s="25"/>
      <c r="I32" s="26"/>
      <c r="J32" s="29"/>
      <c r="K32" s="29"/>
    </row>
    <row r="33" spans="4:11" s="21" customFormat="1" ht="12.75">
      <c r="D33" s="28"/>
      <c r="F33" s="48"/>
      <c r="G33" s="25"/>
      <c r="H33" s="25"/>
      <c r="I33" s="26"/>
      <c r="J33" s="29"/>
      <c r="K33" s="29"/>
    </row>
    <row r="34" spans="1:11" ht="12.75">
      <c r="A34" t="s">
        <v>44</v>
      </c>
      <c r="B34" s="18">
        <v>1</v>
      </c>
      <c r="C34" s="35" t="s">
        <v>45</v>
      </c>
      <c r="D34" s="47" t="s">
        <v>46</v>
      </c>
      <c r="F34" s="19" t="s">
        <v>24</v>
      </c>
      <c r="G34" s="20"/>
      <c r="H34" s="25">
        <f t="shared" si="0"/>
        <v>0</v>
      </c>
      <c r="I34" s="17"/>
      <c r="J34" s="29">
        <f t="shared" si="1"/>
        <v>0</v>
      </c>
      <c r="K34" s="29">
        <f t="shared" si="2"/>
        <v>0</v>
      </c>
    </row>
    <row r="35" spans="3:11" ht="12.75">
      <c r="C35" s="35"/>
      <c r="D35" s="47" t="s">
        <v>47</v>
      </c>
      <c r="F35" s="19"/>
      <c r="G35" s="20"/>
      <c r="H35" s="25"/>
      <c r="I35" s="17"/>
      <c r="J35" s="29"/>
      <c r="K35" s="29"/>
    </row>
    <row r="36" spans="3:11" ht="12.75">
      <c r="C36" s="35"/>
      <c r="D36" s="47" t="s">
        <v>48</v>
      </c>
      <c r="F36" s="19"/>
      <c r="G36" s="20"/>
      <c r="H36" s="25"/>
      <c r="I36" s="17"/>
      <c r="J36" s="29"/>
      <c r="K36" s="29"/>
    </row>
    <row r="37" spans="3:11" ht="12.75">
      <c r="C37" s="35"/>
      <c r="D37" s="47" t="s">
        <v>49</v>
      </c>
      <c r="F37" s="19"/>
      <c r="G37" s="20"/>
      <c r="H37" s="25"/>
      <c r="I37" s="17"/>
      <c r="J37" s="29"/>
      <c r="K37" s="29"/>
    </row>
    <row r="38" spans="2:11" ht="12.75">
      <c r="B38" s="18">
        <v>1</v>
      </c>
      <c r="C38" s="35" t="s">
        <v>50</v>
      </c>
      <c r="D38" s="47" t="s">
        <v>51</v>
      </c>
      <c r="F38" s="19" t="s">
        <v>24</v>
      </c>
      <c r="G38" s="20"/>
      <c r="H38" s="25">
        <f t="shared" si="0"/>
        <v>0</v>
      </c>
      <c r="I38" s="17"/>
      <c r="J38" s="29">
        <f t="shared" si="1"/>
        <v>0</v>
      </c>
      <c r="K38" s="29">
        <f t="shared" si="2"/>
        <v>0</v>
      </c>
    </row>
    <row r="39" spans="3:11" ht="25.5">
      <c r="C39" s="35"/>
      <c r="D39" s="47" t="s">
        <v>52</v>
      </c>
      <c r="F39" s="19"/>
      <c r="G39" s="20"/>
      <c r="H39" s="25"/>
      <c r="I39" s="17"/>
      <c r="J39" s="29"/>
      <c r="K39" s="29"/>
    </row>
    <row r="40" spans="3:11" ht="12.75">
      <c r="C40" s="35"/>
      <c r="D40" s="47" t="s">
        <v>53</v>
      </c>
      <c r="F40" s="19"/>
      <c r="G40" s="20"/>
      <c r="H40" s="25"/>
      <c r="I40" s="17"/>
      <c r="J40" s="29"/>
      <c r="K40" s="29"/>
    </row>
    <row r="41" spans="4:11" s="21" customFormat="1" ht="12.75">
      <c r="D41" s="28"/>
      <c r="F41" s="48"/>
      <c r="G41" s="25"/>
      <c r="H41" s="25"/>
      <c r="I41" s="26"/>
      <c r="J41" s="29"/>
      <c r="K41" s="29"/>
    </row>
    <row r="42" spans="1:11" ht="12.75">
      <c r="A42" t="s">
        <v>54</v>
      </c>
      <c r="B42" s="18">
        <v>1</v>
      </c>
      <c r="C42" s="35" t="s">
        <v>55</v>
      </c>
      <c r="D42" s="47" t="s">
        <v>56</v>
      </c>
      <c r="F42" s="19" t="s">
        <v>24</v>
      </c>
      <c r="G42" s="20"/>
      <c r="H42" s="25">
        <f t="shared" si="0"/>
        <v>0</v>
      </c>
      <c r="I42" s="17"/>
      <c r="J42" s="29">
        <f t="shared" si="1"/>
        <v>0</v>
      </c>
      <c r="K42" s="29">
        <f t="shared" si="2"/>
        <v>0</v>
      </c>
    </row>
    <row r="43" spans="3:11" ht="12.75">
      <c r="C43" s="35"/>
      <c r="D43" s="47" t="s">
        <v>57</v>
      </c>
      <c r="F43" s="19"/>
      <c r="G43" s="20"/>
      <c r="H43" s="25"/>
      <c r="I43" s="17"/>
      <c r="J43" s="29"/>
      <c r="K43" s="29"/>
    </row>
    <row r="44" spans="3:11" ht="12.75">
      <c r="C44" s="35"/>
      <c r="D44" s="47" t="s">
        <v>58</v>
      </c>
      <c r="F44" s="19"/>
      <c r="G44" s="20"/>
      <c r="H44" s="25"/>
      <c r="I44" s="17"/>
      <c r="J44" s="29"/>
      <c r="K44" s="29"/>
    </row>
    <row r="45" spans="2:11" ht="12.75">
      <c r="B45" s="18">
        <v>1</v>
      </c>
      <c r="C45" s="35" t="s">
        <v>59</v>
      </c>
      <c r="D45" s="47" t="s">
        <v>60</v>
      </c>
      <c r="F45" s="19" t="s">
        <v>24</v>
      </c>
      <c r="G45" s="20"/>
      <c r="H45" s="25">
        <f t="shared" si="0"/>
        <v>0</v>
      </c>
      <c r="I45" s="17"/>
      <c r="J45" s="29">
        <f t="shared" si="1"/>
        <v>0</v>
      </c>
      <c r="K45" s="29">
        <f t="shared" si="2"/>
        <v>0</v>
      </c>
    </row>
    <row r="46" spans="4:11" s="21" customFormat="1" ht="12.75">
      <c r="D46" s="28"/>
      <c r="F46" s="48"/>
      <c r="G46" s="25"/>
      <c r="H46" s="25"/>
      <c r="I46" s="26"/>
      <c r="J46" s="29"/>
      <c r="K46" s="29"/>
    </row>
    <row r="47" spans="1:11" ht="12.75">
      <c r="A47" t="s">
        <v>61</v>
      </c>
      <c r="B47" s="18">
        <v>4</v>
      </c>
      <c r="C47" s="35" t="s">
        <v>62</v>
      </c>
      <c r="D47" s="47" t="s">
        <v>63</v>
      </c>
      <c r="F47" s="19" t="s">
        <v>24</v>
      </c>
      <c r="G47" s="20"/>
      <c r="H47" s="25">
        <f t="shared" si="0"/>
        <v>0</v>
      </c>
      <c r="I47" s="17"/>
      <c r="J47" s="29">
        <f t="shared" si="1"/>
        <v>0</v>
      </c>
      <c r="K47" s="29">
        <f t="shared" si="2"/>
        <v>0</v>
      </c>
    </row>
    <row r="48" spans="1:11" ht="12.75">
      <c r="A48" t="s">
        <v>64</v>
      </c>
      <c r="C48" s="35"/>
      <c r="D48" s="47" t="s">
        <v>65</v>
      </c>
      <c r="F48" s="19"/>
      <c r="G48" s="20"/>
      <c r="H48" s="25"/>
      <c r="I48" s="17"/>
      <c r="J48" s="29"/>
      <c r="K48" s="29"/>
    </row>
    <row r="49" spans="3:11" ht="12.75">
      <c r="C49" s="35"/>
      <c r="D49" s="47" t="s">
        <v>66</v>
      </c>
      <c r="F49" s="19"/>
      <c r="G49" s="20"/>
      <c r="H49" s="25"/>
      <c r="I49" s="17"/>
      <c r="J49" s="29"/>
      <c r="K49" s="29"/>
    </row>
    <row r="50" spans="3:11" ht="12.75">
      <c r="C50" s="35"/>
      <c r="D50" s="47" t="s">
        <v>67</v>
      </c>
      <c r="F50" s="18"/>
      <c r="G50" s="20"/>
      <c r="H50" s="25"/>
      <c r="I50" s="17"/>
      <c r="J50" s="29"/>
      <c r="K50" s="29"/>
    </row>
    <row r="51" spans="3:11" ht="12.75">
      <c r="C51" s="35"/>
      <c r="D51" s="47" t="s">
        <v>68</v>
      </c>
      <c r="G51" s="20"/>
      <c r="H51" s="25"/>
      <c r="I51" s="17"/>
      <c r="J51" s="29"/>
      <c r="K51" s="29"/>
    </row>
    <row r="52" spans="4:11" ht="12.75">
      <c r="D52" s="47"/>
      <c r="G52" s="20"/>
      <c r="H52" s="25"/>
      <c r="I52" s="17"/>
      <c r="J52" s="29"/>
      <c r="K52" s="29"/>
    </row>
    <row r="53" spans="1:11" s="21" customFormat="1" ht="25.5">
      <c r="A53" t="s">
        <v>69</v>
      </c>
      <c r="B53" s="22">
        <v>1</v>
      </c>
      <c r="C53" s="23" t="s">
        <v>70</v>
      </c>
      <c r="D53" s="28" t="s">
        <v>71</v>
      </c>
      <c r="F53" s="48" t="s">
        <v>24</v>
      </c>
      <c r="G53" s="25"/>
      <c r="H53" s="25">
        <f t="shared" si="0"/>
        <v>0</v>
      </c>
      <c r="I53" s="25"/>
      <c r="J53" s="29">
        <f t="shared" si="1"/>
        <v>0</v>
      </c>
      <c r="K53" s="29">
        <f t="shared" si="2"/>
        <v>0</v>
      </c>
    </row>
    <row r="54" spans="2:11" s="21" customFormat="1" ht="25.5">
      <c r="B54" s="22"/>
      <c r="C54" s="23"/>
      <c r="D54" s="28" t="s">
        <v>72</v>
      </c>
      <c r="F54" s="48"/>
      <c r="G54" s="25"/>
      <c r="H54" s="25"/>
      <c r="I54" s="26"/>
      <c r="J54" s="29"/>
      <c r="K54" s="29"/>
    </row>
    <row r="55" spans="2:11" s="21" customFormat="1" ht="12.75">
      <c r="B55" s="22"/>
      <c r="C55" s="23"/>
      <c r="D55" s="28" t="s">
        <v>73</v>
      </c>
      <c r="F55" s="48"/>
      <c r="G55" s="25"/>
      <c r="H55" s="25"/>
      <c r="I55" s="26"/>
      <c r="J55" s="29"/>
      <c r="K55" s="29"/>
    </row>
    <row r="56" spans="2:11" s="21" customFormat="1" ht="12.75">
      <c r="B56" s="22"/>
      <c r="C56" s="23"/>
      <c r="D56" s="28"/>
      <c r="F56" s="48"/>
      <c r="G56" s="25"/>
      <c r="H56" s="25"/>
      <c r="I56" s="26"/>
      <c r="J56" s="29"/>
      <c r="K56" s="29"/>
    </row>
    <row r="57" spans="1:11" s="21" customFormat="1" ht="38.25">
      <c r="A57" t="s">
        <v>74</v>
      </c>
      <c r="B57" s="22">
        <v>3</v>
      </c>
      <c r="C57" s="25" t="s">
        <v>75</v>
      </c>
      <c r="D57" s="47" t="s">
        <v>76</v>
      </c>
      <c r="E57"/>
      <c r="F57" t="s">
        <v>24</v>
      </c>
      <c r="G57" s="25"/>
      <c r="H57" s="25">
        <f t="shared" si="0"/>
        <v>0</v>
      </c>
      <c r="I57" s="26"/>
      <c r="J57" s="29">
        <f t="shared" si="1"/>
        <v>0</v>
      </c>
      <c r="K57" s="29">
        <f t="shared" si="2"/>
        <v>0</v>
      </c>
    </row>
    <row r="58" spans="2:11" s="21" customFormat="1" ht="12.75">
      <c r="B58" s="22"/>
      <c r="C58" s="49"/>
      <c r="D58" s="47"/>
      <c r="E58"/>
      <c r="F58" s="19"/>
      <c r="G58" s="25"/>
      <c r="H58" s="25"/>
      <c r="I58" s="26"/>
      <c r="J58" s="29"/>
      <c r="K58" s="29"/>
    </row>
    <row r="59" spans="1:11" s="21" customFormat="1" ht="25.5">
      <c r="A59" s="21" t="s">
        <v>77</v>
      </c>
      <c r="B59" s="22">
        <v>1</v>
      </c>
      <c r="C59" s="39" t="s">
        <v>78</v>
      </c>
      <c r="D59" s="28" t="s">
        <v>79</v>
      </c>
      <c r="F59" s="21" t="s">
        <v>24</v>
      </c>
      <c r="G59" s="25"/>
      <c r="H59" s="25">
        <f t="shared" si="0"/>
        <v>0</v>
      </c>
      <c r="I59" s="26"/>
      <c r="J59" s="29">
        <f t="shared" si="1"/>
        <v>0</v>
      </c>
      <c r="K59" s="29">
        <f t="shared" si="2"/>
        <v>0</v>
      </c>
    </row>
    <row r="60" spans="2:11" s="21" customFormat="1" ht="12.75">
      <c r="B60" s="22"/>
      <c r="D60" s="28"/>
      <c r="G60" s="25"/>
      <c r="H60" s="25"/>
      <c r="I60" s="26"/>
      <c r="J60" s="29"/>
      <c r="K60" s="29"/>
    </row>
    <row r="61" spans="1:13" s="21" customFormat="1" ht="60">
      <c r="A61" s="27" t="s">
        <v>80</v>
      </c>
      <c r="B61" s="34">
        <v>1</v>
      </c>
      <c r="C61" s="23" t="s">
        <v>81</v>
      </c>
      <c r="D61" s="50" t="s">
        <v>82</v>
      </c>
      <c r="F61" s="21" t="s">
        <v>24</v>
      </c>
      <c r="G61" s="25"/>
      <c r="H61" s="25">
        <f t="shared" si="0"/>
        <v>0</v>
      </c>
      <c r="I61" s="26"/>
      <c r="J61" s="29">
        <f t="shared" si="1"/>
        <v>0</v>
      </c>
      <c r="K61" s="29">
        <f t="shared" si="2"/>
        <v>0</v>
      </c>
      <c r="M61" s="23"/>
    </row>
    <row r="62" spans="1:11" s="55" customFormat="1" ht="12.75">
      <c r="A62" s="51"/>
      <c r="B62" s="52"/>
      <c r="C62" s="53"/>
      <c r="D62" s="54"/>
      <c r="G62" s="56"/>
      <c r="H62" s="25"/>
      <c r="I62" s="57"/>
      <c r="J62" s="29"/>
      <c r="K62" s="29"/>
    </row>
    <row r="63" spans="1:13" s="21" customFormat="1" ht="63.75">
      <c r="A63" s="27" t="s">
        <v>83</v>
      </c>
      <c r="B63" s="34">
        <v>1</v>
      </c>
      <c r="C63" s="23" t="s">
        <v>84</v>
      </c>
      <c r="D63" s="28" t="s">
        <v>85</v>
      </c>
      <c r="F63" s="21" t="s">
        <v>24</v>
      </c>
      <c r="G63" s="25"/>
      <c r="H63" s="25">
        <f aca="true" t="shared" si="3" ref="H63:H110">B63*G63</f>
        <v>0</v>
      </c>
      <c r="I63" s="26"/>
      <c r="J63" s="29">
        <f aca="true" t="shared" si="4" ref="J63:J110">B63*I63</f>
        <v>0</v>
      </c>
      <c r="K63" s="29">
        <f aca="true" t="shared" si="5" ref="K63:K110">H63+J63</f>
        <v>0</v>
      </c>
      <c r="M63" s="23"/>
    </row>
    <row r="64" spans="1:11" s="21" customFormat="1" ht="12.75">
      <c r="A64" s="27"/>
      <c r="B64" s="34"/>
      <c r="C64" s="23"/>
      <c r="D64" s="28"/>
      <c r="G64" s="25"/>
      <c r="H64" s="25"/>
      <c r="I64" s="26"/>
      <c r="J64" s="29"/>
      <c r="K64" s="29"/>
    </row>
    <row r="65" spans="1:11" s="55" customFormat="1" ht="12.75">
      <c r="A65" s="27" t="s">
        <v>86</v>
      </c>
      <c r="B65" s="34">
        <v>1</v>
      </c>
      <c r="C65" s="39" t="s">
        <v>87</v>
      </c>
      <c r="D65" s="28" t="s">
        <v>88</v>
      </c>
      <c r="E65" s="21"/>
      <c r="F65" s="21" t="s">
        <v>89</v>
      </c>
      <c r="G65" s="25"/>
      <c r="H65" s="25">
        <f t="shared" si="3"/>
        <v>0</v>
      </c>
      <c r="I65" s="26"/>
      <c r="J65" s="29">
        <f t="shared" si="4"/>
        <v>0</v>
      </c>
      <c r="K65" s="29">
        <f t="shared" si="5"/>
        <v>0</v>
      </c>
    </row>
    <row r="66" spans="1:11" s="21" customFormat="1" ht="12.75">
      <c r="A66" s="27"/>
      <c r="B66" s="34"/>
      <c r="C66" s="23"/>
      <c r="D66" s="28"/>
      <c r="G66" s="25"/>
      <c r="H66" s="25"/>
      <c r="I66" s="26"/>
      <c r="J66" s="29"/>
      <c r="K66" s="29"/>
    </row>
    <row r="67" spans="3:11" ht="12.75">
      <c r="C67" s="46" t="s">
        <v>139</v>
      </c>
      <c r="D67" s="47"/>
      <c r="G67" s="20"/>
      <c r="H67" s="25"/>
      <c r="I67" s="17"/>
      <c r="J67" s="29"/>
      <c r="K67" s="29"/>
    </row>
    <row r="68" spans="3:11" ht="12.75">
      <c r="C68" s="46"/>
      <c r="D68" s="47"/>
      <c r="G68" s="20"/>
      <c r="H68" s="25"/>
      <c r="I68" s="17"/>
      <c r="J68" s="29"/>
      <c r="K68" s="29"/>
    </row>
    <row r="69" spans="1:11" ht="12.75">
      <c r="A69" t="s">
        <v>91</v>
      </c>
      <c r="D69" s="47"/>
      <c r="G69" s="20"/>
      <c r="H69" s="25"/>
      <c r="I69" s="17"/>
      <c r="J69" s="29"/>
      <c r="K69" s="29"/>
    </row>
    <row r="70" spans="4:11" ht="12.75">
      <c r="D70" s="47"/>
      <c r="G70" s="20"/>
      <c r="H70" s="25"/>
      <c r="I70" s="17"/>
      <c r="J70" s="29"/>
      <c r="K70" s="29"/>
    </row>
    <row r="71" spans="1:11" ht="12.75">
      <c r="A71" t="s">
        <v>29</v>
      </c>
      <c r="B71" s="18">
        <v>3</v>
      </c>
      <c r="C71" s="35" t="s">
        <v>30</v>
      </c>
      <c r="D71" s="47" t="s">
        <v>31</v>
      </c>
      <c r="F71" s="19" t="s">
        <v>24</v>
      </c>
      <c r="G71" s="20"/>
      <c r="H71" s="25">
        <f t="shared" si="3"/>
        <v>0</v>
      </c>
      <c r="I71" s="17"/>
      <c r="J71" s="29">
        <f t="shared" si="4"/>
        <v>0</v>
      </c>
      <c r="K71" s="29">
        <f t="shared" si="5"/>
        <v>0</v>
      </c>
    </row>
    <row r="72" spans="1:11" ht="25.5">
      <c r="A72" t="s">
        <v>32</v>
      </c>
      <c r="C72" s="35"/>
      <c r="D72" s="47" t="s">
        <v>33</v>
      </c>
      <c r="F72" s="19"/>
      <c r="G72" s="20"/>
      <c r="H72" s="25"/>
      <c r="I72" s="17"/>
      <c r="J72" s="29"/>
      <c r="K72" s="29"/>
    </row>
    <row r="73" spans="3:11" ht="12.75">
      <c r="C73" s="35"/>
      <c r="D73" s="47" t="s">
        <v>34</v>
      </c>
      <c r="F73" s="19"/>
      <c r="G73" s="20"/>
      <c r="H73" s="25"/>
      <c r="I73" s="17"/>
      <c r="J73" s="29"/>
      <c r="K73" s="29"/>
    </row>
    <row r="74" spans="3:11" ht="12.75">
      <c r="C74" s="35"/>
      <c r="D74" s="47"/>
      <c r="F74" s="19"/>
      <c r="G74" s="20"/>
      <c r="H74" s="25"/>
      <c r="I74" s="17"/>
      <c r="J74" s="29"/>
      <c r="K74" s="29"/>
    </row>
    <row r="75" spans="2:11" ht="12.75">
      <c r="B75" s="18">
        <v>3</v>
      </c>
      <c r="C75" s="35" t="s">
        <v>35</v>
      </c>
      <c r="D75" s="47" t="s">
        <v>36</v>
      </c>
      <c r="F75" s="19" t="s">
        <v>24</v>
      </c>
      <c r="G75" s="20"/>
      <c r="H75" s="25">
        <f t="shared" si="3"/>
        <v>0</v>
      </c>
      <c r="I75" s="17"/>
      <c r="J75" s="29">
        <f t="shared" si="4"/>
        <v>0</v>
      </c>
      <c r="K75" s="29">
        <f t="shared" si="5"/>
        <v>0</v>
      </c>
    </row>
    <row r="76" spans="3:11" ht="12.75">
      <c r="C76" s="35"/>
      <c r="D76" s="47"/>
      <c r="F76" s="19"/>
      <c r="G76" s="20"/>
      <c r="H76" s="25"/>
      <c r="I76" s="17"/>
      <c r="J76" s="29"/>
      <c r="K76" s="29"/>
    </row>
    <row r="77" spans="1:11" s="21" customFormat="1" ht="12.75">
      <c r="A77" t="s">
        <v>37</v>
      </c>
      <c r="B77" s="18">
        <v>2</v>
      </c>
      <c r="C77" s="23" t="s">
        <v>38</v>
      </c>
      <c r="D77" s="28" t="s">
        <v>39</v>
      </c>
      <c r="F77" s="48" t="s">
        <v>24</v>
      </c>
      <c r="G77" s="25"/>
      <c r="H77" s="25">
        <f t="shared" si="3"/>
        <v>0</v>
      </c>
      <c r="I77" s="26"/>
      <c r="J77" s="29">
        <f t="shared" si="4"/>
        <v>0</v>
      </c>
      <c r="K77" s="29">
        <f t="shared" si="5"/>
        <v>0</v>
      </c>
    </row>
    <row r="78" spans="4:11" s="21" customFormat="1" ht="12.75">
      <c r="D78" s="28" t="s">
        <v>40</v>
      </c>
      <c r="F78" s="48"/>
      <c r="G78" s="25"/>
      <c r="H78" s="25"/>
      <c r="I78" s="26"/>
      <c r="J78" s="29"/>
      <c r="K78" s="29"/>
    </row>
    <row r="79" spans="4:11" s="21" customFormat="1" ht="12.75">
      <c r="D79" s="28" t="s">
        <v>41</v>
      </c>
      <c r="F79" s="48"/>
      <c r="G79" s="25"/>
      <c r="H79" s="25"/>
      <c r="I79" s="26"/>
      <c r="J79" s="29"/>
      <c r="K79" s="29"/>
    </row>
    <row r="80" spans="4:11" s="21" customFormat="1" ht="12.75">
      <c r="D80" s="28" t="s">
        <v>42</v>
      </c>
      <c r="F80" s="48"/>
      <c r="G80" s="25"/>
      <c r="H80" s="25"/>
      <c r="I80" s="26"/>
      <c r="J80" s="29"/>
      <c r="K80" s="29"/>
    </row>
    <row r="81" spans="4:11" s="21" customFormat="1" ht="12.75">
      <c r="D81" s="28" t="s">
        <v>43</v>
      </c>
      <c r="F81" s="48"/>
      <c r="G81" s="25"/>
      <c r="H81" s="25"/>
      <c r="I81" s="26"/>
      <c r="J81" s="29"/>
      <c r="K81" s="29"/>
    </row>
    <row r="82" spans="4:11" s="21" customFormat="1" ht="12.75">
      <c r="D82" s="28"/>
      <c r="F82" s="48"/>
      <c r="G82" s="25"/>
      <c r="H82" s="25"/>
      <c r="I82" s="26"/>
      <c r="J82" s="29"/>
      <c r="K82" s="29"/>
    </row>
    <row r="83" spans="1:11" ht="12.75">
      <c r="A83" t="s">
        <v>44</v>
      </c>
      <c r="B83" s="18">
        <v>1</v>
      </c>
      <c r="C83" s="35" t="s">
        <v>45</v>
      </c>
      <c r="D83" s="47" t="s">
        <v>46</v>
      </c>
      <c r="F83" s="19" t="s">
        <v>24</v>
      </c>
      <c r="G83" s="20"/>
      <c r="H83" s="25">
        <f t="shared" si="3"/>
        <v>0</v>
      </c>
      <c r="I83" s="17"/>
      <c r="J83" s="29">
        <f t="shared" si="4"/>
        <v>0</v>
      </c>
      <c r="K83" s="29">
        <f t="shared" si="5"/>
        <v>0</v>
      </c>
    </row>
    <row r="84" spans="3:11" ht="12.75">
      <c r="C84" s="35"/>
      <c r="D84" s="47" t="s">
        <v>47</v>
      </c>
      <c r="F84" s="19"/>
      <c r="G84" s="20"/>
      <c r="H84" s="25"/>
      <c r="I84" s="17"/>
      <c r="J84" s="29"/>
      <c r="K84" s="29"/>
    </row>
    <row r="85" spans="3:11" ht="12.75">
      <c r="C85" s="35"/>
      <c r="D85" s="47" t="s">
        <v>48</v>
      </c>
      <c r="F85" s="19"/>
      <c r="G85" s="20"/>
      <c r="H85" s="25"/>
      <c r="I85" s="17"/>
      <c r="J85" s="29"/>
      <c r="K85" s="29"/>
    </row>
    <row r="86" spans="3:11" ht="12.75">
      <c r="C86" s="35"/>
      <c r="D86" s="47" t="s">
        <v>49</v>
      </c>
      <c r="F86" s="19"/>
      <c r="G86" s="20"/>
      <c r="H86" s="25"/>
      <c r="I86" s="17"/>
      <c r="J86" s="29"/>
      <c r="K86" s="29"/>
    </row>
    <row r="87" spans="2:11" ht="12.75">
      <c r="B87" s="18">
        <v>1</v>
      </c>
      <c r="C87" s="35" t="s">
        <v>50</v>
      </c>
      <c r="D87" s="47" t="s">
        <v>51</v>
      </c>
      <c r="F87" s="19" t="s">
        <v>24</v>
      </c>
      <c r="G87" s="20"/>
      <c r="H87" s="25">
        <f t="shared" si="3"/>
        <v>0</v>
      </c>
      <c r="I87" s="17"/>
      <c r="J87" s="29">
        <f t="shared" si="4"/>
        <v>0</v>
      </c>
      <c r="K87" s="29">
        <f t="shared" si="5"/>
        <v>0</v>
      </c>
    </row>
    <row r="88" spans="3:11" ht="25.5">
      <c r="C88" s="35"/>
      <c r="D88" s="47" t="s">
        <v>52</v>
      </c>
      <c r="F88" s="19"/>
      <c r="G88" s="20"/>
      <c r="H88" s="25"/>
      <c r="I88" s="17"/>
      <c r="J88" s="29"/>
      <c r="K88" s="29"/>
    </row>
    <row r="89" spans="3:11" ht="12.75">
      <c r="C89" s="35"/>
      <c r="D89" s="47" t="s">
        <v>53</v>
      </c>
      <c r="F89" s="19"/>
      <c r="G89" s="20"/>
      <c r="H89" s="25"/>
      <c r="I89" s="17"/>
      <c r="J89" s="29"/>
      <c r="K89" s="29"/>
    </row>
    <row r="90" spans="4:11" s="21" customFormat="1" ht="12.75">
      <c r="D90" s="28"/>
      <c r="F90" s="48"/>
      <c r="G90" s="25"/>
      <c r="H90" s="25"/>
      <c r="I90" s="26"/>
      <c r="J90" s="29"/>
      <c r="K90" s="29"/>
    </row>
    <row r="91" spans="1:11" ht="12.75">
      <c r="A91" t="s">
        <v>54</v>
      </c>
      <c r="B91" s="18">
        <v>1</v>
      </c>
      <c r="C91" s="35" t="s">
        <v>55</v>
      </c>
      <c r="D91" s="47" t="s">
        <v>56</v>
      </c>
      <c r="F91" s="19" t="s">
        <v>24</v>
      </c>
      <c r="G91" s="20"/>
      <c r="H91" s="25">
        <f t="shared" si="3"/>
        <v>0</v>
      </c>
      <c r="I91" s="17"/>
      <c r="J91" s="29">
        <f t="shared" si="4"/>
        <v>0</v>
      </c>
      <c r="K91" s="29">
        <f t="shared" si="5"/>
        <v>0</v>
      </c>
    </row>
    <row r="92" spans="3:11" ht="12.75">
      <c r="C92" s="35"/>
      <c r="D92" s="47" t="s">
        <v>57</v>
      </c>
      <c r="F92" s="19"/>
      <c r="G92" s="20"/>
      <c r="H92" s="25"/>
      <c r="I92" s="17"/>
      <c r="J92" s="29"/>
      <c r="K92" s="29"/>
    </row>
    <row r="93" spans="3:11" ht="12.75">
      <c r="C93" s="35"/>
      <c r="D93" s="47" t="s">
        <v>58</v>
      </c>
      <c r="F93" s="19"/>
      <c r="G93" s="20"/>
      <c r="H93" s="25"/>
      <c r="I93" s="17"/>
      <c r="J93" s="29"/>
      <c r="K93" s="29"/>
    </row>
    <row r="94" spans="2:11" ht="12.75">
      <c r="B94" s="18">
        <v>1</v>
      </c>
      <c r="C94" s="35" t="s">
        <v>59</v>
      </c>
      <c r="D94" s="47" t="s">
        <v>60</v>
      </c>
      <c r="F94" s="19" t="s">
        <v>24</v>
      </c>
      <c r="G94" s="20"/>
      <c r="H94" s="25">
        <f t="shared" si="3"/>
        <v>0</v>
      </c>
      <c r="I94" s="17"/>
      <c r="J94" s="29">
        <f t="shared" si="4"/>
        <v>0</v>
      </c>
      <c r="K94" s="29">
        <f t="shared" si="5"/>
        <v>0</v>
      </c>
    </row>
    <row r="95" spans="4:11" s="21" customFormat="1" ht="12.75">
      <c r="D95" s="28"/>
      <c r="F95" s="48"/>
      <c r="G95" s="25"/>
      <c r="H95" s="25"/>
      <c r="I95" s="26"/>
      <c r="J95" s="29"/>
      <c r="K95" s="29"/>
    </row>
    <row r="96" spans="1:11" ht="12.75">
      <c r="A96" t="s">
        <v>61</v>
      </c>
      <c r="B96" s="18">
        <v>4</v>
      </c>
      <c r="C96" s="35" t="s">
        <v>62</v>
      </c>
      <c r="D96" s="47" t="s">
        <v>63</v>
      </c>
      <c r="F96" s="19" t="s">
        <v>24</v>
      </c>
      <c r="G96" s="20"/>
      <c r="H96" s="25">
        <f t="shared" si="3"/>
        <v>0</v>
      </c>
      <c r="I96" s="17"/>
      <c r="J96" s="29">
        <f t="shared" si="4"/>
        <v>0</v>
      </c>
      <c r="K96" s="29">
        <f t="shared" si="5"/>
        <v>0</v>
      </c>
    </row>
    <row r="97" spans="1:11" ht="12.75">
      <c r="A97" t="s">
        <v>64</v>
      </c>
      <c r="C97" s="35"/>
      <c r="D97" s="47" t="s">
        <v>65</v>
      </c>
      <c r="F97" s="19"/>
      <c r="G97" s="20"/>
      <c r="H97" s="25"/>
      <c r="I97" s="17"/>
      <c r="J97" s="29"/>
      <c r="K97" s="29"/>
    </row>
    <row r="98" spans="3:11" ht="12.75">
      <c r="C98" s="35"/>
      <c r="D98" s="47" t="s">
        <v>66</v>
      </c>
      <c r="F98" s="19"/>
      <c r="G98" s="20"/>
      <c r="H98" s="25"/>
      <c r="I98" s="17"/>
      <c r="J98" s="29"/>
      <c r="K98" s="29"/>
    </row>
    <row r="99" spans="3:11" ht="12.75">
      <c r="C99" s="35"/>
      <c r="D99" s="47" t="s">
        <v>67</v>
      </c>
      <c r="F99" s="18"/>
      <c r="G99" s="20"/>
      <c r="H99" s="25"/>
      <c r="I99" s="17"/>
      <c r="J99" s="29"/>
      <c r="K99" s="29"/>
    </row>
    <row r="100" spans="3:11" ht="12.75">
      <c r="C100" s="35"/>
      <c r="D100" s="47" t="s">
        <v>68</v>
      </c>
      <c r="G100" s="20"/>
      <c r="H100" s="25"/>
      <c r="I100" s="17"/>
      <c r="J100" s="29"/>
      <c r="K100" s="29"/>
    </row>
    <row r="101" spans="4:11" ht="12.75">
      <c r="D101" s="47"/>
      <c r="G101" s="20"/>
      <c r="H101" s="25"/>
      <c r="I101" s="17"/>
      <c r="J101" s="29"/>
      <c r="K101" s="29"/>
    </row>
    <row r="102" spans="1:11" s="21" customFormat="1" ht="25.5">
      <c r="A102" t="s">
        <v>69</v>
      </c>
      <c r="B102" s="22">
        <v>1</v>
      </c>
      <c r="C102" s="23" t="s">
        <v>70</v>
      </c>
      <c r="D102" s="28" t="s">
        <v>71</v>
      </c>
      <c r="F102" s="48" t="s">
        <v>24</v>
      </c>
      <c r="G102" s="25"/>
      <c r="H102" s="25">
        <f t="shared" si="3"/>
        <v>0</v>
      </c>
      <c r="I102" s="26"/>
      <c r="J102" s="29">
        <f t="shared" si="4"/>
        <v>0</v>
      </c>
      <c r="K102" s="29">
        <f t="shared" si="5"/>
        <v>0</v>
      </c>
    </row>
    <row r="103" spans="2:11" s="21" customFormat="1" ht="25.5">
      <c r="B103" s="22"/>
      <c r="C103" s="23"/>
      <c r="D103" s="28" t="s">
        <v>72</v>
      </c>
      <c r="F103" s="48"/>
      <c r="G103" s="25"/>
      <c r="H103" s="25"/>
      <c r="I103" s="26"/>
      <c r="J103" s="29"/>
      <c r="K103" s="29"/>
    </row>
    <row r="104" spans="2:11" s="21" customFormat="1" ht="12.75">
      <c r="B104" s="22"/>
      <c r="C104" s="23"/>
      <c r="D104" s="28" t="s">
        <v>73</v>
      </c>
      <c r="F104" s="48"/>
      <c r="G104" s="25"/>
      <c r="H104" s="25"/>
      <c r="I104" s="26"/>
      <c r="J104" s="29"/>
      <c r="K104" s="29"/>
    </row>
    <row r="105" spans="2:11" s="21" customFormat="1" ht="12.75">
      <c r="B105" s="22"/>
      <c r="C105" s="23"/>
      <c r="D105" s="28"/>
      <c r="F105" s="48"/>
      <c r="G105" s="25"/>
      <c r="H105" s="25"/>
      <c r="I105" s="26"/>
      <c r="J105" s="29"/>
      <c r="K105" s="29"/>
    </row>
    <row r="106" spans="1:11" s="21" customFormat="1" ht="38.25">
      <c r="A106" t="s">
        <v>74</v>
      </c>
      <c r="B106" s="22">
        <v>3</v>
      </c>
      <c r="C106" s="25" t="s">
        <v>75</v>
      </c>
      <c r="D106" s="47" t="s">
        <v>76</v>
      </c>
      <c r="E106"/>
      <c r="F106" t="s">
        <v>24</v>
      </c>
      <c r="G106" s="25"/>
      <c r="H106" s="25">
        <f t="shared" si="3"/>
        <v>0</v>
      </c>
      <c r="I106" s="26"/>
      <c r="J106" s="29">
        <f t="shared" si="4"/>
        <v>0</v>
      </c>
      <c r="K106" s="29">
        <f t="shared" si="5"/>
        <v>0</v>
      </c>
    </row>
    <row r="107" spans="2:11" s="21" customFormat="1" ht="12.75">
      <c r="B107" s="22"/>
      <c r="C107" s="49"/>
      <c r="D107" s="47"/>
      <c r="E107"/>
      <c r="F107" s="19"/>
      <c r="G107" s="25"/>
      <c r="H107" s="25"/>
      <c r="I107" s="26"/>
      <c r="J107" s="29"/>
      <c r="K107" s="29"/>
    </row>
    <row r="108" spans="1:11" s="21" customFormat="1" ht="25.5">
      <c r="A108" s="21" t="s">
        <v>77</v>
      </c>
      <c r="B108" s="22">
        <v>1</v>
      </c>
      <c r="C108" s="39" t="s">
        <v>78</v>
      </c>
      <c r="D108" s="28" t="s">
        <v>79</v>
      </c>
      <c r="F108" s="21" t="s">
        <v>24</v>
      </c>
      <c r="G108" s="25"/>
      <c r="H108" s="25">
        <f t="shared" si="3"/>
        <v>0</v>
      </c>
      <c r="I108" s="26"/>
      <c r="J108" s="29">
        <f t="shared" si="4"/>
        <v>0</v>
      </c>
      <c r="K108" s="29">
        <f t="shared" si="5"/>
        <v>0</v>
      </c>
    </row>
    <row r="109" spans="2:11" s="21" customFormat="1" ht="12.75">
      <c r="B109" s="22"/>
      <c r="C109" s="27"/>
      <c r="D109" s="28"/>
      <c r="G109" s="25"/>
      <c r="H109" s="25"/>
      <c r="I109" s="26"/>
      <c r="J109" s="29"/>
      <c r="K109" s="29"/>
    </row>
    <row r="110" spans="1:11" s="21" customFormat="1" ht="60">
      <c r="A110" s="27" t="s">
        <v>80</v>
      </c>
      <c r="B110" s="34">
        <v>1</v>
      </c>
      <c r="C110" s="23" t="s">
        <v>81</v>
      </c>
      <c r="D110" s="50" t="s">
        <v>82</v>
      </c>
      <c r="F110" s="21" t="s">
        <v>24</v>
      </c>
      <c r="G110" s="25"/>
      <c r="H110" s="25">
        <f t="shared" si="3"/>
        <v>0</v>
      </c>
      <c r="I110" s="26"/>
      <c r="J110" s="29">
        <f t="shared" si="4"/>
        <v>0</v>
      </c>
      <c r="K110" s="29">
        <f t="shared" si="5"/>
        <v>0</v>
      </c>
    </row>
    <row r="111" spans="1:11" s="55" customFormat="1" ht="12.75">
      <c r="A111" s="51"/>
      <c r="B111" s="52"/>
      <c r="C111" s="53"/>
      <c r="D111" s="54"/>
      <c r="G111" s="56"/>
      <c r="H111" s="25"/>
      <c r="I111" s="57"/>
      <c r="J111" s="29"/>
      <c r="K111" s="29"/>
    </row>
    <row r="112" spans="1:11" s="21" customFormat="1" ht="63.75">
      <c r="A112" s="27" t="s">
        <v>83</v>
      </c>
      <c r="B112" s="34">
        <v>1</v>
      </c>
      <c r="C112" s="23" t="s">
        <v>84</v>
      </c>
      <c r="D112" s="28" t="s">
        <v>85</v>
      </c>
      <c r="F112" s="21" t="s">
        <v>24</v>
      </c>
      <c r="G112" s="25"/>
      <c r="H112" s="25">
        <f aca="true" t="shared" si="6" ref="H112:H163">B112*G112</f>
        <v>0</v>
      </c>
      <c r="I112" s="26"/>
      <c r="J112" s="29">
        <f aca="true" t="shared" si="7" ref="J112:J163">B112*I112</f>
        <v>0</v>
      </c>
      <c r="K112" s="29">
        <f aca="true" t="shared" si="8" ref="K112:K163">H112+J112</f>
        <v>0</v>
      </c>
    </row>
    <row r="113" spans="1:11" s="21" customFormat="1" ht="12.75">
      <c r="A113" s="27"/>
      <c r="B113" s="34"/>
      <c r="C113" s="23"/>
      <c r="D113" s="28"/>
      <c r="G113" s="25"/>
      <c r="H113" s="25"/>
      <c r="I113" s="26"/>
      <c r="J113" s="29"/>
      <c r="K113" s="29"/>
    </row>
    <row r="114" spans="1:11" s="55" customFormat="1" ht="12.75">
      <c r="A114" s="27" t="s">
        <v>86</v>
      </c>
      <c r="B114" s="34">
        <v>1</v>
      </c>
      <c r="C114" s="39" t="s">
        <v>87</v>
      </c>
      <c r="D114" s="40" t="s">
        <v>88</v>
      </c>
      <c r="F114" s="21" t="s">
        <v>89</v>
      </c>
      <c r="G114" s="25"/>
      <c r="H114" s="25">
        <f t="shared" si="6"/>
        <v>0</v>
      </c>
      <c r="I114" s="26"/>
      <c r="J114" s="29">
        <f t="shared" si="7"/>
        <v>0</v>
      </c>
      <c r="K114" s="29">
        <f t="shared" si="8"/>
        <v>0</v>
      </c>
    </row>
    <row r="115" spans="1:11" s="21" customFormat="1" ht="12.75">
      <c r="A115" s="27"/>
      <c r="B115" s="34"/>
      <c r="C115" s="23"/>
      <c r="D115" s="28"/>
      <c r="G115" s="25"/>
      <c r="H115" s="25"/>
      <c r="I115" s="26"/>
      <c r="J115" s="29"/>
      <c r="K115" s="29"/>
    </row>
    <row r="116" spans="3:11" ht="12.75">
      <c r="C116" s="46" t="s">
        <v>140</v>
      </c>
      <c r="D116" s="47"/>
      <c r="G116" s="20"/>
      <c r="H116" s="25"/>
      <c r="I116" s="17"/>
      <c r="J116" s="29"/>
      <c r="K116" s="29"/>
    </row>
    <row r="117" spans="3:11" ht="12.75">
      <c r="C117" s="46"/>
      <c r="D117" s="47"/>
      <c r="G117" s="20"/>
      <c r="H117" s="25"/>
      <c r="I117" s="17"/>
      <c r="J117" s="29"/>
      <c r="K117" s="29"/>
    </row>
    <row r="118" spans="1:11" ht="12.75">
      <c r="A118" t="s">
        <v>93</v>
      </c>
      <c r="D118" s="47"/>
      <c r="G118" s="20"/>
      <c r="H118" s="25"/>
      <c r="I118" s="17"/>
      <c r="J118" s="29"/>
      <c r="K118" s="29"/>
    </row>
    <row r="119" spans="4:11" ht="12.75">
      <c r="D119" s="47"/>
      <c r="G119" s="20"/>
      <c r="H119" s="25"/>
      <c r="I119" s="17"/>
      <c r="J119" s="29"/>
      <c r="K119" s="29"/>
    </row>
    <row r="120" spans="1:11" ht="12.75">
      <c r="A120" t="s">
        <v>94</v>
      </c>
      <c r="B120" s="18">
        <v>5</v>
      </c>
      <c r="C120" s="35" t="s">
        <v>30</v>
      </c>
      <c r="D120" s="47" t="s">
        <v>31</v>
      </c>
      <c r="F120" s="19" t="s">
        <v>24</v>
      </c>
      <c r="G120" s="20"/>
      <c r="H120" s="25">
        <f t="shared" si="6"/>
        <v>0</v>
      </c>
      <c r="I120" s="17"/>
      <c r="J120" s="29">
        <f t="shared" si="7"/>
        <v>0</v>
      </c>
      <c r="K120" s="29">
        <f t="shared" si="8"/>
        <v>0</v>
      </c>
    </row>
    <row r="121" spans="3:11" ht="25.5">
      <c r="C121" s="35"/>
      <c r="D121" s="47" t="s">
        <v>33</v>
      </c>
      <c r="F121" s="19"/>
      <c r="G121" s="20"/>
      <c r="H121" s="25"/>
      <c r="I121" s="17"/>
      <c r="J121" s="29"/>
      <c r="K121" s="29"/>
    </row>
    <row r="122" spans="3:11" ht="12.75">
      <c r="C122" s="35"/>
      <c r="D122" s="47" t="s">
        <v>34</v>
      </c>
      <c r="F122" s="19"/>
      <c r="G122" s="20"/>
      <c r="H122" s="25"/>
      <c r="I122" s="17"/>
      <c r="J122" s="29"/>
      <c r="K122" s="29"/>
    </row>
    <row r="123" spans="3:11" ht="12.75">
      <c r="C123" s="35"/>
      <c r="D123" s="47"/>
      <c r="F123" s="19"/>
      <c r="G123" s="20"/>
      <c r="H123" s="25"/>
      <c r="I123" s="17"/>
      <c r="J123" s="29"/>
      <c r="K123" s="29"/>
    </row>
    <row r="124" spans="2:11" ht="12.75">
      <c r="B124" s="18">
        <v>5</v>
      </c>
      <c r="C124" s="35" t="s">
        <v>35</v>
      </c>
      <c r="D124" s="47" t="s">
        <v>36</v>
      </c>
      <c r="F124" s="19" t="s">
        <v>24</v>
      </c>
      <c r="G124" s="20"/>
      <c r="H124" s="25">
        <f t="shared" si="6"/>
        <v>0</v>
      </c>
      <c r="I124" s="17"/>
      <c r="J124" s="29">
        <f t="shared" si="7"/>
        <v>0</v>
      </c>
      <c r="K124" s="29">
        <f t="shared" si="8"/>
        <v>0</v>
      </c>
    </row>
    <row r="125" spans="3:11" ht="12.75">
      <c r="C125" s="35"/>
      <c r="D125" s="47"/>
      <c r="F125" s="19"/>
      <c r="G125" s="20"/>
      <c r="H125" s="25"/>
      <c r="I125" s="17"/>
      <c r="J125" s="29"/>
      <c r="K125" s="29"/>
    </row>
    <row r="126" spans="1:11" s="21" customFormat="1" ht="12.75">
      <c r="A126" t="s">
        <v>95</v>
      </c>
      <c r="B126" s="22">
        <v>4</v>
      </c>
      <c r="C126" s="35" t="s">
        <v>96</v>
      </c>
      <c r="D126" s="47" t="s">
        <v>97</v>
      </c>
      <c r="F126" s="48" t="s">
        <v>24</v>
      </c>
      <c r="G126" s="25"/>
      <c r="H126" s="25">
        <f t="shared" si="6"/>
        <v>0</v>
      </c>
      <c r="I126" s="26"/>
      <c r="J126" s="29">
        <f t="shared" si="7"/>
        <v>0</v>
      </c>
      <c r="K126" s="29">
        <f t="shared" si="8"/>
        <v>0</v>
      </c>
    </row>
    <row r="127" spans="2:11" s="21" customFormat="1" ht="12.75">
      <c r="B127" s="22"/>
      <c r="C127" s="23"/>
      <c r="D127" s="28" t="s">
        <v>98</v>
      </c>
      <c r="F127" s="48"/>
      <c r="G127" s="25"/>
      <c r="H127" s="25"/>
      <c r="I127" s="26"/>
      <c r="J127" s="29"/>
      <c r="K127" s="29"/>
    </row>
    <row r="128" spans="2:11" s="21" customFormat="1" ht="25.5">
      <c r="B128" s="22"/>
      <c r="C128" s="23"/>
      <c r="D128" s="28" t="s">
        <v>99</v>
      </c>
      <c r="F128" s="48"/>
      <c r="G128" s="25"/>
      <c r="H128" s="25"/>
      <c r="I128" s="26"/>
      <c r="J128" s="29"/>
      <c r="K128" s="29"/>
    </row>
    <row r="129" spans="4:11" s="21" customFormat="1" ht="12.75">
      <c r="D129" s="28"/>
      <c r="F129" s="48"/>
      <c r="G129" s="25"/>
      <c r="H129" s="25"/>
      <c r="I129" s="26"/>
      <c r="J129" s="29"/>
      <c r="K129" s="29"/>
    </row>
    <row r="130" spans="1:13" s="21" customFormat="1" ht="63.75">
      <c r="A130" s="49" t="s">
        <v>100</v>
      </c>
      <c r="B130" s="34">
        <v>1</v>
      </c>
      <c r="C130" s="35" t="s">
        <v>101</v>
      </c>
      <c r="D130" s="28" t="s">
        <v>102</v>
      </c>
      <c r="F130" s="21" t="s">
        <v>24</v>
      </c>
      <c r="G130" s="25"/>
      <c r="H130" s="25">
        <f t="shared" si="6"/>
        <v>0</v>
      </c>
      <c r="I130" s="26"/>
      <c r="J130" s="29">
        <f t="shared" si="7"/>
        <v>0</v>
      </c>
      <c r="K130" s="29">
        <f t="shared" si="8"/>
        <v>0</v>
      </c>
      <c r="M130" s="35"/>
    </row>
    <row r="131" spans="3:11" ht="12.75">
      <c r="C131" s="35"/>
      <c r="D131" s="47"/>
      <c r="F131" s="19"/>
      <c r="G131" s="20"/>
      <c r="H131" s="25"/>
      <c r="I131" s="17"/>
      <c r="J131" s="29"/>
      <c r="K131" s="29"/>
    </row>
    <row r="132" spans="1:11" s="21" customFormat="1" ht="63.75">
      <c r="A132" s="49" t="s">
        <v>103</v>
      </c>
      <c r="B132" s="34">
        <v>4</v>
      </c>
      <c r="C132" s="35" t="s">
        <v>104</v>
      </c>
      <c r="D132" s="28" t="s">
        <v>105</v>
      </c>
      <c r="F132" s="21" t="s">
        <v>24</v>
      </c>
      <c r="G132" s="25"/>
      <c r="H132" s="25">
        <f t="shared" si="6"/>
        <v>0</v>
      </c>
      <c r="I132" s="26"/>
      <c r="J132" s="29">
        <f t="shared" si="7"/>
        <v>0</v>
      </c>
      <c r="K132" s="29">
        <f t="shared" si="8"/>
        <v>0</v>
      </c>
    </row>
    <row r="133" spans="2:11" s="21" customFormat="1" ht="12.75">
      <c r="B133" s="22"/>
      <c r="D133" s="47"/>
      <c r="F133" s="48"/>
      <c r="G133" s="25"/>
      <c r="H133" s="25"/>
      <c r="I133" s="26"/>
      <c r="J133" s="29"/>
      <c r="K133" s="29"/>
    </row>
    <row r="134" spans="1:11" s="55" customFormat="1" ht="12.75">
      <c r="A134" s="27" t="s">
        <v>106</v>
      </c>
      <c r="B134" s="34">
        <v>1</v>
      </c>
      <c r="C134" s="39" t="s">
        <v>107</v>
      </c>
      <c r="D134" s="40" t="s">
        <v>88</v>
      </c>
      <c r="E134" s="27"/>
      <c r="F134" s="27" t="s">
        <v>108</v>
      </c>
      <c r="G134" s="25"/>
      <c r="H134" s="25">
        <f t="shared" si="6"/>
        <v>0</v>
      </c>
      <c r="I134" s="26"/>
      <c r="J134" s="29">
        <f t="shared" si="7"/>
        <v>0</v>
      </c>
      <c r="K134" s="29">
        <f t="shared" si="8"/>
        <v>0</v>
      </c>
    </row>
    <row r="135" spans="1:11" s="21" customFormat="1" ht="12.75">
      <c r="A135" s="27"/>
      <c r="B135" s="34"/>
      <c r="C135" s="23"/>
      <c r="D135" s="28"/>
      <c r="G135" s="25"/>
      <c r="H135" s="25"/>
      <c r="I135" s="26"/>
      <c r="J135" s="29"/>
      <c r="K135" s="29"/>
    </row>
    <row r="136" spans="2:11" s="27" customFormat="1" ht="12.75">
      <c r="B136" s="34"/>
      <c r="C136" s="39"/>
      <c r="D136" s="40"/>
      <c r="F136" s="37"/>
      <c r="G136" s="25"/>
      <c r="H136" s="25"/>
      <c r="I136" s="29"/>
      <c r="J136" s="29"/>
      <c r="K136" s="29"/>
    </row>
    <row r="137" spans="1:11" s="21" customFormat="1" ht="12.75">
      <c r="A137" s="58" t="s">
        <v>109</v>
      </c>
      <c r="B137" s="22"/>
      <c r="D137" s="47"/>
      <c r="F137" s="19"/>
      <c r="G137" s="59"/>
      <c r="H137" s="25"/>
      <c r="I137" s="26"/>
      <c r="J137" s="29"/>
      <c r="K137" s="29"/>
    </row>
    <row r="138" spans="2:11" s="27" customFormat="1" ht="12.75">
      <c r="B138" s="34"/>
      <c r="C138" s="39"/>
      <c r="D138" s="40"/>
      <c r="F138" s="37"/>
      <c r="G138" s="25"/>
      <c r="H138" s="25"/>
      <c r="I138" s="29"/>
      <c r="J138" s="29"/>
      <c r="K138" s="29"/>
    </row>
    <row r="139" spans="1:11" s="27" customFormat="1" ht="25.5">
      <c r="A139" s="40" t="s">
        <v>110</v>
      </c>
      <c r="B139" s="34">
        <v>1</v>
      </c>
      <c r="C139" s="39" t="s">
        <v>111</v>
      </c>
      <c r="D139" s="40"/>
      <c r="F139" s="37"/>
      <c r="G139" s="25"/>
      <c r="H139" s="25">
        <f t="shared" si="6"/>
        <v>0</v>
      </c>
      <c r="I139" s="29"/>
      <c r="J139" s="29">
        <f t="shared" si="7"/>
        <v>0</v>
      </c>
      <c r="K139" s="29">
        <f t="shared" si="8"/>
        <v>0</v>
      </c>
    </row>
    <row r="140" spans="1:11" s="40" customFormat="1" ht="25.5">
      <c r="A140" s="40" t="s">
        <v>112</v>
      </c>
      <c r="B140" s="60">
        <v>1</v>
      </c>
      <c r="C140" s="61" t="s">
        <v>111</v>
      </c>
      <c r="F140" s="62"/>
      <c r="G140" s="63"/>
      <c r="H140" s="25">
        <f t="shared" si="6"/>
        <v>0</v>
      </c>
      <c r="I140" s="64"/>
      <c r="J140" s="29">
        <f t="shared" si="7"/>
        <v>0</v>
      </c>
      <c r="K140" s="64">
        <v>0</v>
      </c>
    </row>
    <row r="141" spans="1:11" s="40" customFormat="1" ht="12.75">
      <c r="A141" s="40" t="s">
        <v>113</v>
      </c>
      <c r="B141" s="60">
        <v>1</v>
      </c>
      <c r="C141" s="61" t="s">
        <v>111</v>
      </c>
      <c r="F141" s="62"/>
      <c r="G141" s="63"/>
      <c r="H141" s="25">
        <f t="shared" si="6"/>
        <v>0</v>
      </c>
      <c r="I141" s="64"/>
      <c r="J141" s="29">
        <f t="shared" si="7"/>
        <v>0</v>
      </c>
      <c r="K141" s="64">
        <v>0</v>
      </c>
    </row>
    <row r="142" spans="1:11" s="27" customFormat="1" ht="12.75">
      <c r="A142" s="49" t="s">
        <v>114</v>
      </c>
      <c r="B142" s="65">
        <v>300</v>
      </c>
      <c r="C142" s="39" t="s">
        <v>115</v>
      </c>
      <c r="D142" s="40"/>
      <c r="G142" s="25"/>
      <c r="H142" s="25">
        <f t="shared" si="6"/>
        <v>0</v>
      </c>
      <c r="I142" s="29"/>
      <c r="J142" s="29">
        <f t="shared" si="7"/>
        <v>0</v>
      </c>
      <c r="K142" s="29">
        <f t="shared" si="8"/>
        <v>0</v>
      </c>
    </row>
    <row r="143" spans="1:11" s="27" customFormat="1" ht="12.75">
      <c r="A143" s="49" t="s">
        <v>116</v>
      </c>
      <c r="B143" s="65">
        <v>500</v>
      </c>
      <c r="C143" s="39" t="s">
        <v>115</v>
      </c>
      <c r="D143" s="40"/>
      <c r="G143" s="25"/>
      <c r="H143" s="25">
        <f t="shared" si="6"/>
        <v>0</v>
      </c>
      <c r="I143" s="29"/>
      <c r="J143" s="29">
        <f t="shared" si="7"/>
        <v>0</v>
      </c>
      <c r="K143" s="29">
        <f t="shared" si="8"/>
        <v>0</v>
      </c>
    </row>
    <row r="144" spans="1:11" s="27" customFormat="1" ht="12.75">
      <c r="A144" s="49" t="s">
        <v>117</v>
      </c>
      <c r="B144" s="65">
        <v>100</v>
      </c>
      <c r="C144" s="39" t="s">
        <v>115</v>
      </c>
      <c r="D144" s="40"/>
      <c r="G144" s="25"/>
      <c r="H144" s="25">
        <f t="shared" si="6"/>
        <v>0</v>
      </c>
      <c r="I144" s="29"/>
      <c r="J144" s="29">
        <f t="shared" si="7"/>
        <v>0</v>
      </c>
      <c r="K144" s="29">
        <f t="shared" si="8"/>
        <v>0</v>
      </c>
    </row>
    <row r="145" spans="1:11" s="21" customFormat="1" ht="12.75">
      <c r="A145"/>
      <c r="B145" s="22"/>
      <c r="C145" s="35"/>
      <c r="D145" s="47"/>
      <c r="G145" s="66"/>
      <c r="H145" s="25"/>
      <c r="I145" s="26"/>
      <c r="J145" s="29"/>
      <c r="K145" s="29"/>
    </row>
    <row r="146" spans="1:11" s="21" customFormat="1" ht="12.75">
      <c r="A146" t="s">
        <v>118</v>
      </c>
      <c r="B146" s="18">
        <v>20</v>
      </c>
      <c r="C146" s="23" t="s">
        <v>115</v>
      </c>
      <c r="D146" s="28"/>
      <c r="G146" s="66"/>
      <c r="H146" s="25">
        <f t="shared" si="6"/>
        <v>0</v>
      </c>
      <c r="I146" s="26"/>
      <c r="J146" s="29">
        <f t="shared" si="7"/>
        <v>0</v>
      </c>
      <c r="K146" s="29">
        <f t="shared" si="8"/>
        <v>0</v>
      </c>
    </row>
    <row r="147" spans="1:11" s="21" customFormat="1" ht="12.75">
      <c r="A147" t="s">
        <v>119</v>
      </c>
      <c r="B147" s="18">
        <v>30</v>
      </c>
      <c r="C147" s="23" t="s">
        <v>115</v>
      </c>
      <c r="D147" s="28"/>
      <c r="G147" s="66"/>
      <c r="H147" s="25">
        <f t="shared" si="6"/>
        <v>0</v>
      </c>
      <c r="I147" s="26"/>
      <c r="J147" s="29">
        <f t="shared" si="7"/>
        <v>0</v>
      </c>
      <c r="K147" s="29">
        <f t="shared" si="8"/>
        <v>0</v>
      </c>
    </row>
    <row r="148" spans="1:11" s="21" customFormat="1" ht="12.75">
      <c r="A148" t="s">
        <v>120</v>
      </c>
      <c r="B148" s="18">
        <v>10</v>
      </c>
      <c r="C148" s="23" t="s">
        <v>115</v>
      </c>
      <c r="D148" s="28"/>
      <c r="G148" s="66"/>
      <c r="H148" s="25">
        <f t="shared" si="6"/>
        <v>0</v>
      </c>
      <c r="I148" s="26"/>
      <c r="J148" s="29">
        <f t="shared" si="7"/>
        <v>0</v>
      </c>
      <c r="K148" s="29">
        <f t="shared" si="8"/>
        <v>0</v>
      </c>
    </row>
    <row r="149" spans="1:11" s="21" customFormat="1" ht="12.75">
      <c r="A149" t="s">
        <v>121</v>
      </c>
      <c r="B149" s="18">
        <v>10</v>
      </c>
      <c r="C149" s="23" t="s">
        <v>115</v>
      </c>
      <c r="D149" s="28"/>
      <c r="G149" s="66"/>
      <c r="H149" s="25">
        <f t="shared" si="6"/>
        <v>0</v>
      </c>
      <c r="I149" s="26"/>
      <c r="J149" s="29">
        <f t="shared" si="7"/>
        <v>0</v>
      </c>
      <c r="K149" s="29">
        <f t="shared" si="8"/>
        <v>0</v>
      </c>
    </row>
    <row r="150" spans="1:11" s="21" customFormat="1" ht="12.75">
      <c r="A150" t="s">
        <v>122</v>
      </c>
      <c r="B150" s="22">
        <v>1</v>
      </c>
      <c r="C150" s="35" t="s">
        <v>111</v>
      </c>
      <c r="D150" s="28"/>
      <c r="F150" s="48"/>
      <c r="G150" s="66"/>
      <c r="H150" s="25">
        <f t="shared" si="6"/>
        <v>0</v>
      </c>
      <c r="I150" s="26"/>
      <c r="J150" s="29">
        <f t="shared" si="7"/>
        <v>0</v>
      </c>
      <c r="K150" s="29">
        <f t="shared" si="8"/>
        <v>0</v>
      </c>
    </row>
    <row r="151" spans="1:12" s="21" customFormat="1" ht="12.75">
      <c r="A151" s="49" t="s">
        <v>123</v>
      </c>
      <c r="B151" s="34">
        <v>1</v>
      </c>
      <c r="C151" s="67" t="s">
        <v>111</v>
      </c>
      <c r="D151" s="40"/>
      <c r="E151" s="27"/>
      <c r="F151" s="37"/>
      <c r="G151" s="25"/>
      <c r="H151" s="25">
        <f t="shared" si="6"/>
        <v>0</v>
      </c>
      <c r="I151" s="29"/>
      <c r="J151" s="29">
        <f t="shared" si="7"/>
        <v>0</v>
      </c>
      <c r="K151" s="29">
        <f t="shared" si="8"/>
        <v>0</v>
      </c>
      <c r="L151" s="27"/>
    </row>
    <row r="152" spans="1:11" s="21" customFormat="1" ht="12.75">
      <c r="A152" s="68" t="s">
        <v>124</v>
      </c>
      <c r="B152" s="22">
        <v>1</v>
      </c>
      <c r="C152" s="35" t="s">
        <v>111</v>
      </c>
      <c r="D152" s="47"/>
      <c r="F152" s="19"/>
      <c r="G152" s="59"/>
      <c r="H152" s="25">
        <f t="shared" si="6"/>
        <v>0</v>
      </c>
      <c r="I152" s="26"/>
      <c r="J152" s="29">
        <f t="shared" si="7"/>
        <v>0</v>
      </c>
      <c r="K152" s="29">
        <f t="shared" si="8"/>
        <v>0</v>
      </c>
    </row>
    <row r="153" spans="1:11" s="21" customFormat="1" ht="12.75">
      <c r="A153" s="69"/>
      <c r="B153" s="22"/>
      <c r="C153" s="70"/>
      <c r="D153" s="47"/>
      <c r="F153" s="19"/>
      <c r="G153" s="59"/>
      <c r="H153" s="25"/>
      <c r="I153" s="26"/>
      <c r="J153" s="29"/>
      <c r="K153" s="29"/>
    </row>
    <row r="154" spans="1:11" s="21" customFormat="1" ht="12.75">
      <c r="A154" s="69"/>
      <c r="B154" s="22"/>
      <c r="C154" s="70"/>
      <c r="D154" s="47"/>
      <c r="F154" s="19"/>
      <c r="G154" s="59"/>
      <c r="H154" s="25"/>
      <c r="I154" s="26"/>
      <c r="J154" s="29"/>
      <c r="K154" s="29"/>
    </row>
    <row r="155" spans="1:11" s="27" customFormat="1" ht="24">
      <c r="A155" s="71" t="s">
        <v>125</v>
      </c>
      <c r="B155" s="18">
        <v>3</v>
      </c>
      <c r="C155" s="72" t="s">
        <v>126</v>
      </c>
      <c r="D155" s="40"/>
      <c r="F155" s="37"/>
      <c r="G155" s="25"/>
      <c r="H155" s="25">
        <f t="shared" si="6"/>
        <v>0</v>
      </c>
      <c r="I155" s="29"/>
      <c r="J155" s="29">
        <f t="shared" si="7"/>
        <v>0</v>
      </c>
      <c r="K155" s="29">
        <f t="shared" si="8"/>
        <v>0</v>
      </c>
    </row>
    <row r="156" spans="1:11" s="21" customFormat="1" ht="24">
      <c r="A156" s="71" t="s">
        <v>127</v>
      </c>
      <c r="B156" s="18">
        <v>1</v>
      </c>
      <c r="C156" s="70" t="s">
        <v>126</v>
      </c>
      <c r="D156" s="28"/>
      <c r="F156" s="48"/>
      <c r="G156" s="66"/>
      <c r="H156" s="25">
        <f t="shared" si="6"/>
        <v>0</v>
      </c>
      <c r="I156" s="26"/>
      <c r="J156" s="29">
        <f t="shared" si="7"/>
        <v>0</v>
      </c>
      <c r="K156" s="29">
        <f t="shared" si="8"/>
        <v>0</v>
      </c>
    </row>
    <row r="157" spans="1:11" s="21" customFormat="1" ht="24">
      <c r="A157" s="71" t="s">
        <v>128</v>
      </c>
      <c r="B157" s="18">
        <v>1</v>
      </c>
      <c r="C157" s="70" t="s">
        <v>126</v>
      </c>
      <c r="D157" s="28"/>
      <c r="G157" s="66"/>
      <c r="H157" s="25">
        <f t="shared" si="6"/>
        <v>0</v>
      </c>
      <c r="I157" s="26"/>
      <c r="J157" s="29">
        <f t="shared" si="7"/>
        <v>0</v>
      </c>
      <c r="K157" s="29">
        <f t="shared" si="8"/>
        <v>0</v>
      </c>
    </row>
    <row r="158" spans="1:11" s="21" customFormat="1" ht="24">
      <c r="A158" s="71" t="s">
        <v>129</v>
      </c>
      <c r="B158" s="18">
        <v>1</v>
      </c>
      <c r="C158" s="70" t="s">
        <v>126</v>
      </c>
      <c r="D158" s="28"/>
      <c r="G158" s="66"/>
      <c r="H158" s="25">
        <f t="shared" si="6"/>
        <v>0</v>
      </c>
      <c r="I158" s="26"/>
      <c r="J158" s="29">
        <f t="shared" si="7"/>
        <v>0</v>
      </c>
      <c r="K158" s="29">
        <f t="shared" si="8"/>
        <v>0</v>
      </c>
    </row>
    <row r="159" spans="1:11" s="21" customFormat="1" ht="12.75">
      <c r="A159" s="71" t="s">
        <v>130</v>
      </c>
      <c r="B159" s="22">
        <v>1</v>
      </c>
      <c r="C159" s="70" t="s">
        <v>126</v>
      </c>
      <c r="D159" s="28"/>
      <c r="G159" s="66"/>
      <c r="H159" s="25">
        <f t="shared" si="6"/>
        <v>0</v>
      </c>
      <c r="I159" s="26"/>
      <c r="J159" s="29">
        <f t="shared" si="7"/>
        <v>0</v>
      </c>
      <c r="K159" s="29">
        <f t="shared" si="8"/>
        <v>0</v>
      </c>
    </row>
    <row r="160" spans="1:11" s="21" customFormat="1" ht="12.75">
      <c r="A160" s="71" t="s">
        <v>131</v>
      </c>
      <c r="B160" s="22">
        <v>1</v>
      </c>
      <c r="C160" s="70" t="s">
        <v>126</v>
      </c>
      <c r="D160" s="28"/>
      <c r="G160" s="66"/>
      <c r="H160" s="25">
        <f t="shared" si="6"/>
        <v>0</v>
      </c>
      <c r="I160" s="26"/>
      <c r="J160" s="29">
        <f t="shared" si="7"/>
        <v>0</v>
      </c>
      <c r="K160" s="29">
        <f t="shared" si="8"/>
        <v>0</v>
      </c>
    </row>
    <row r="161" spans="1:11" s="21" customFormat="1" ht="12.75">
      <c r="A161" s="69" t="s">
        <v>132</v>
      </c>
      <c r="B161" s="34">
        <v>1</v>
      </c>
      <c r="C161" s="70" t="s">
        <v>126</v>
      </c>
      <c r="D161" s="47"/>
      <c r="F161" s="48"/>
      <c r="G161" s="66"/>
      <c r="H161" s="25">
        <f t="shared" si="6"/>
        <v>0</v>
      </c>
      <c r="I161" s="26"/>
      <c r="J161" s="29">
        <f t="shared" si="7"/>
        <v>0</v>
      </c>
      <c r="K161" s="29">
        <f t="shared" si="8"/>
        <v>0</v>
      </c>
    </row>
    <row r="162" spans="1:11" s="21" customFormat="1" ht="12.75">
      <c r="A162" s="71" t="s">
        <v>133</v>
      </c>
      <c r="B162" s="34">
        <v>1</v>
      </c>
      <c r="C162" s="70" t="s">
        <v>126</v>
      </c>
      <c r="D162" s="28"/>
      <c r="F162" s="48"/>
      <c r="G162" s="66"/>
      <c r="H162" s="25">
        <f t="shared" si="6"/>
        <v>0</v>
      </c>
      <c r="I162" s="26"/>
      <c r="J162" s="29">
        <f t="shared" si="7"/>
        <v>0</v>
      </c>
      <c r="K162" s="29">
        <f t="shared" si="8"/>
        <v>0</v>
      </c>
    </row>
    <row r="163" spans="1:11" s="21" customFormat="1" ht="36">
      <c r="A163" s="71" t="s">
        <v>134</v>
      </c>
      <c r="B163" s="34">
        <v>1</v>
      </c>
      <c r="C163" s="70" t="s">
        <v>126</v>
      </c>
      <c r="D163" s="28"/>
      <c r="F163" s="48"/>
      <c r="G163" s="66"/>
      <c r="H163" s="25">
        <f t="shared" si="6"/>
        <v>0</v>
      </c>
      <c r="I163" s="26"/>
      <c r="J163" s="29">
        <f t="shared" si="7"/>
        <v>0</v>
      </c>
      <c r="K163" s="29">
        <f t="shared" si="8"/>
        <v>0</v>
      </c>
    </row>
    <row r="164" spans="4:11" s="21" customFormat="1" ht="12.75">
      <c r="D164" s="28"/>
      <c r="G164" s="26"/>
      <c r="H164" s="26"/>
      <c r="I164" s="26"/>
      <c r="J164" s="26"/>
      <c r="K164" s="26"/>
    </row>
    <row r="165" spans="1:11" ht="12.75">
      <c r="A165" s="58" t="s">
        <v>135</v>
      </c>
      <c r="C165" s="35"/>
      <c r="F165" s="19"/>
      <c r="G165" s="73"/>
      <c r="H165" s="74"/>
      <c r="I165" s="74"/>
      <c r="J165" s="74"/>
      <c r="K165" s="74">
        <f>SUM(K6:K163)</f>
        <v>0</v>
      </c>
    </row>
    <row r="166" spans="3:7" ht="12.75">
      <c r="C166" s="35"/>
      <c r="F166" s="19"/>
      <c r="G166" s="19"/>
    </row>
    <row r="167" spans="3:7" ht="12.75">
      <c r="C167" s="35"/>
      <c r="F167" s="18"/>
      <c r="G167" s="18"/>
    </row>
    <row r="168" ht="12.75">
      <c r="C168" s="35"/>
    </row>
    <row r="169" s="21" customFormat="1" ht="12.75"/>
    <row r="170" spans="3:7" s="27" customFormat="1" ht="12.75">
      <c r="C170" s="34"/>
      <c r="D170" s="75"/>
      <c r="F170" s="37"/>
      <c r="G170" s="37"/>
    </row>
    <row r="171" spans="3:7" s="27" customFormat="1" ht="12.75">
      <c r="C171" s="34"/>
      <c r="D171" s="75"/>
      <c r="F171" s="37"/>
      <c r="G171" s="37"/>
    </row>
    <row r="172" s="27" customFormat="1" ht="12.75"/>
    <row r="173" spans="3:7" s="27" customFormat="1" ht="12.75">
      <c r="C173" s="34"/>
      <c r="F173" s="37"/>
      <c r="G173" s="37"/>
    </row>
    <row r="174" spans="2:7" s="27" customFormat="1" ht="12.75">
      <c r="B174" s="34"/>
      <c r="C174" s="34"/>
      <c r="F174" s="37"/>
      <c r="G174" s="37"/>
    </row>
    <row r="175" spans="2:7" s="27" customFormat="1" ht="12.75">
      <c r="B175" s="34"/>
      <c r="C175" s="34"/>
      <c r="F175" s="37"/>
      <c r="G175" s="37"/>
    </row>
    <row r="176" spans="2:7" s="27" customFormat="1" ht="12.75">
      <c r="B176" s="34"/>
      <c r="C176" s="34"/>
      <c r="F176" s="37"/>
      <c r="G176" s="37"/>
    </row>
    <row r="177" spans="2:7" s="27" customFormat="1" ht="12.75">
      <c r="B177" s="34"/>
      <c r="C177" s="34"/>
      <c r="F177" s="37"/>
      <c r="G177" s="37"/>
    </row>
    <row r="178" spans="2:7" s="27" customFormat="1" ht="12.75">
      <c r="B178" s="34"/>
      <c r="C178" s="34"/>
      <c r="F178" s="37"/>
      <c r="G178" s="37"/>
    </row>
    <row r="179" spans="2:7" s="27" customFormat="1" ht="12.75">
      <c r="B179" s="34"/>
      <c r="C179" s="34"/>
      <c r="F179" s="37"/>
      <c r="G179" s="37"/>
    </row>
    <row r="180" spans="2:7" s="21" customFormat="1" ht="12.75">
      <c r="B180" s="22"/>
      <c r="C180" s="22"/>
      <c r="F180" s="48"/>
      <c r="G180" s="48"/>
    </row>
    <row r="181" spans="2:7" s="21" customFormat="1" ht="12.75">
      <c r="B181" s="22"/>
      <c r="C181" s="22"/>
      <c r="F181" s="48"/>
      <c r="G181" s="48"/>
    </row>
    <row r="182" spans="2:7" s="21" customFormat="1" ht="12.75">
      <c r="B182" s="22"/>
      <c r="C182" s="22"/>
      <c r="F182" s="48"/>
      <c r="G182" s="48"/>
    </row>
    <row r="183" spans="2:7" s="21" customFormat="1" ht="12.75" customHeight="1">
      <c r="B183" s="22"/>
      <c r="C183" s="23"/>
      <c r="F183" s="48"/>
      <c r="G183" s="48"/>
    </row>
    <row r="184" spans="2:7" s="21" customFormat="1" ht="12.75" customHeight="1">
      <c r="B184" s="22"/>
      <c r="C184" s="23"/>
      <c r="F184" s="48"/>
      <c r="G184" s="48"/>
    </row>
    <row r="185" spans="2:7" s="21" customFormat="1" ht="12.75" customHeight="1">
      <c r="B185" s="22"/>
      <c r="C185" s="23"/>
      <c r="F185" s="48"/>
      <c r="G185" s="48"/>
    </row>
    <row r="186" spans="2:7" s="21" customFormat="1" ht="12.75" customHeight="1">
      <c r="B186" s="22"/>
      <c r="C186" s="23"/>
      <c r="F186" s="48"/>
      <c r="G186" s="48"/>
    </row>
    <row r="187" spans="2:7" s="21" customFormat="1" ht="12.75" customHeight="1">
      <c r="B187" s="22"/>
      <c r="C187" s="23"/>
      <c r="F187" s="48"/>
      <c r="G187" s="48"/>
    </row>
    <row r="188" spans="2:7" s="21" customFormat="1" ht="12.75" customHeight="1">
      <c r="B188" s="22"/>
      <c r="C188" s="23"/>
      <c r="F188" s="48"/>
      <c r="G188" s="48"/>
    </row>
    <row r="189" spans="2:7" s="21" customFormat="1" ht="12.75">
      <c r="B189" s="22"/>
      <c r="C189" s="22"/>
      <c r="F189" s="48"/>
      <c r="G189" s="48"/>
    </row>
    <row r="190" spans="2:7" s="21" customFormat="1" ht="12.75" customHeight="1">
      <c r="B190" s="22"/>
      <c r="C190" s="23"/>
      <c r="F190" s="48"/>
      <c r="G190" s="48"/>
    </row>
    <row r="191" spans="2:7" s="21" customFormat="1" ht="12.75" customHeight="1">
      <c r="B191" s="22"/>
      <c r="C191" s="22"/>
      <c r="F191" s="48"/>
      <c r="G191" s="48"/>
    </row>
    <row r="192" spans="2:7" s="76" customFormat="1" ht="12.75">
      <c r="B192" s="77"/>
      <c r="F192" s="78"/>
      <c r="G192" s="78"/>
    </row>
    <row r="193" spans="2:7" s="76" customFormat="1" ht="12.75">
      <c r="B193" s="77"/>
      <c r="C193" s="79"/>
      <c r="F193" s="78"/>
      <c r="G193" s="78"/>
    </row>
    <row r="194" spans="2:7" s="76" customFormat="1" ht="12.75">
      <c r="B194" s="77"/>
      <c r="C194" s="79"/>
      <c r="F194" s="78"/>
      <c r="G194" s="78"/>
    </row>
    <row r="195" spans="2:3" s="21" customFormat="1" ht="12.75" customHeight="1">
      <c r="B195" s="22"/>
      <c r="C195" s="22"/>
    </row>
    <row r="196" spans="2:7" s="21" customFormat="1" ht="12.75" customHeight="1">
      <c r="B196" s="22"/>
      <c r="C196" s="22"/>
      <c r="F196" s="48"/>
      <c r="G196" s="48"/>
    </row>
    <row r="197" spans="2:7" s="21" customFormat="1" ht="12.75" customHeight="1">
      <c r="B197" s="22"/>
      <c r="C197" s="22"/>
      <c r="F197" s="37"/>
      <c r="G197" s="37"/>
    </row>
    <row r="198" s="27" customFormat="1" ht="12.75">
      <c r="B198" s="34"/>
    </row>
    <row r="199" s="27" customFormat="1" ht="12.75"/>
    <row r="200" spans="2:3" s="21" customFormat="1" ht="12.75" customHeight="1">
      <c r="B200" s="22"/>
      <c r="C200" s="22"/>
    </row>
    <row r="201" spans="2:3" s="21" customFormat="1" ht="12.75" customHeight="1">
      <c r="B201" s="22"/>
      <c r="C201" s="22"/>
    </row>
    <row r="202" spans="2:7" s="21" customFormat="1" ht="12.75">
      <c r="B202" s="22"/>
      <c r="C202" s="22"/>
      <c r="F202" s="48"/>
      <c r="G202" s="48"/>
    </row>
    <row r="203" spans="2:7" s="21" customFormat="1" ht="12.75">
      <c r="B203" s="22"/>
      <c r="C203" s="22"/>
      <c r="F203" s="48"/>
      <c r="G203" s="48"/>
    </row>
    <row r="204" spans="2:7" s="21" customFormat="1" ht="12.75">
      <c r="B204" s="22"/>
      <c r="C204" s="22"/>
      <c r="F204" s="48"/>
      <c r="G204" s="48"/>
    </row>
    <row r="205" spans="2:7" s="21" customFormat="1" ht="12.75">
      <c r="B205" s="22"/>
      <c r="C205" s="22"/>
      <c r="F205" s="48"/>
      <c r="G205" s="48"/>
    </row>
    <row r="206" spans="2:3" s="21" customFormat="1" ht="12.75">
      <c r="B206" s="22"/>
      <c r="C206" s="22"/>
    </row>
    <row r="207" spans="1:8" s="21" customFormat="1" ht="12.75">
      <c r="A207" s="27"/>
      <c r="B207" s="34"/>
      <c r="C207" s="34"/>
      <c r="D207" s="27"/>
      <c r="E207" s="27"/>
      <c r="F207" s="37"/>
      <c r="G207" s="37"/>
      <c r="H207" s="23"/>
    </row>
    <row r="208" spans="1:8" s="21" customFormat="1" ht="12.75">
      <c r="A208" s="27"/>
      <c r="B208" s="34"/>
      <c r="C208" s="34"/>
      <c r="D208" s="27"/>
      <c r="E208" s="27"/>
      <c r="F208" s="37"/>
      <c r="G208" s="37"/>
      <c r="H208" s="23"/>
    </row>
    <row r="209" spans="2:3" s="21" customFormat="1" ht="12.75">
      <c r="B209" s="22"/>
      <c r="C209" s="22"/>
    </row>
    <row r="210" spans="2:3" s="27" customFormat="1" ht="12.75">
      <c r="B210" s="34"/>
      <c r="C210" s="39"/>
    </row>
    <row r="211" spans="1:8" s="21" customFormat="1" ht="12.75">
      <c r="A211" s="27"/>
      <c r="B211" s="34"/>
      <c r="C211" s="34"/>
      <c r="D211" s="27"/>
      <c r="E211" s="27"/>
      <c r="F211" s="37"/>
      <c r="G211" s="37"/>
      <c r="H211" s="23"/>
    </row>
    <row r="212" spans="1:8" s="21" customFormat="1" ht="12.75">
      <c r="A212" s="27"/>
      <c r="B212" s="34"/>
      <c r="C212" s="34"/>
      <c r="E212" s="27"/>
      <c r="F212" s="27"/>
      <c r="G212" s="27"/>
      <c r="H212" s="23"/>
    </row>
    <row r="213" spans="2:7" s="27" customFormat="1" ht="12.75">
      <c r="B213" s="34"/>
      <c r="F213" s="37"/>
      <c r="G213" s="37"/>
    </row>
    <row r="214" spans="2:7" s="76" customFormat="1" ht="12.75">
      <c r="B214" s="77"/>
      <c r="C214" s="79"/>
      <c r="F214" s="78"/>
      <c r="G214" s="78"/>
    </row>
    <row r="215" spans="2:3" s="76" customFormat="1" ht="12.75">
      <c r="B215" s="77"/>
      <c r="C215" s="79"/>
    </row>
    <row r="216" spans="1:4" ht="12.75" customHeight="1">
      <c r="A216" s="76"/>
      <c r="B216" s="77"/>
      <c r="C216" s="77"/>
      <c r="D216" s="44"/>
    </row>
    <row r="217" spans="1:7" ht="12.75" customHeight="1">
      <c r="A217" s="76"/>
      <c r="B217" s="77"/>
      <c r="C217" s="77"/>
      <c r="D217" s="49"/>
      <c r="E217" s="44"/>
      <c r="F217" s="44"/>
      <c r="G217" s="44"/>
    </row>
    <row r="218" spans="1:8" s="21" customFormat="1" ht="12.75">
      <c r="A218" s="27"/>
      <c r="B218" s="34"/>
      <c r="C218" s="34"/>
      <c r="D218" s="27"/>
      <c r="E218" s="27"/>
      <c r="F218" s="37"/>
      <c r="G218" s="37"/>
      <c r="H218" s="23"/>
    </row>
    <row r="219" spans="2:3" s="21" customFormat="1" ht="12.75">
      <c r="B219" s="22"/>
      <c r="C219" s="22"/>
    </row>
    <row r="220" spans="2:3" s="27" customFormat="1" ht="12.75">
      <c r="B220" s="34"/>
      <c r="C220" s="39"/>
    </row>
    <row r="221" spans="1:8" s="21" customFormat="1" ht="12.75">
      <c r="A221" s="27"/>
      <c r="B221" s="34"/>
      <c r="C221" s="34"/>
      <c r="D221" s="27"/>
      <c r="E221" s="27"/>
      <c r="F221" s="37"/>
      <c r="G221" s="37"/>
      <c r="H221" s="23"/>
    </row>
    <row r="222" spans="1:8" s="21" customFormat="1" ht="12.75">
      <c r="A222" s="27"/>
      <c r="B222" s="34"/>
      <c r="C222" s="34"/>
      <c r="E222" s="27"/>
      <c r="F222" s="27"/>
      <c r="G222" s="27"/>
      <c r="H222" s="23"/>
    </row>
    <row r="223" spans="2:7" s="27" customFormat="1" ht="12.75">
      <c r="B223" s="34"/>
      <c r="F223" s="37"/>
      <c r="G223" s="37"/>
    </row>
    <row r="224" spans="2:3" s="80" customFormat="1" ht="12.75">
      <c r="B224" s="81"/>
      <c r="C224" s="82"/>
    </row>
  </sheetData>
  <printOptions/>
  <pageMargins left="0.2362204724409449" right="0.2362204724409449" top="0.7874015748031497" bottom="0.7874015748031497" header="0.5118110236220472" footer="0.5118110236220472"/>
  <pageSetup firstPageNumber="1" useFirstPageNumber="1" fitToHeight="0" fitToWidth="1" horizontalDpi="144" verticalDpi="144" orientation="portrait" paperSize="9" scale="66" r:id="rId1"/>
  <headerFooter alignWithMargins="0">
    <oddHeader>&amp;L04/2014&amp;CNEMOCNICE CHOMUTOV
&amp;RVZT - OPERAČNÍ SÁLY</oddHeader>
    <oddFooter>&amp;RRAV1_&amp;P</oddFooter>
  </headerFooter>
  <rowBreaks count="1" manualBreakCount="1">
    <brk id="1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Controls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Bartl</dc:creator>
  <cp:keywords/>
  <dc:description/>
  <cp:lastModifiedBy>Jaroslav.Lederer</cp:lastModifiedBy>
  <dcterms:created xsi:type="dcterms:W3CDTF">2014-06-17T09:19:49Z</dcterms:created>
  <dcterms:modified xsi:type="dcterms:W3CDTF">2014-12-07T08:31:29Z</dcterms:modified>
  <cp:category/>
  <cp:version/>
  <cp:contentType/>
  <cp:contentStatus/>
</cp:coreProperties>
</file>