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EREJNE_ZAKAZKY\VYBAVENI_CELKY\OKIA + AM CHB\Projekt\"/>
    </mc:Choice>
  </mc:AlternateContent>
  <bookViews>
    <workbookView xWindow="360" yWindow="270" windowWidth="14940" windowHeight="9150"/>
  </bookViews>
  <sheets>
    <sheet name="Rekapitulace" sheetId="4" r:id="rId1"/>
    <sheet name="Nábytek - Centrum bolesti" sheetId="1" r:id="rId2"/>
    <sheet name="Nábytek - OKIA" sheetId="5" r:id="rId3"/>
    <sheet name="Sedací nábytek - celkem" sheetId="6" r:id="rId4"/>
  </sheets>
  <calcPr calcId="162913"/>
</workbook>
</file>

<file path=xl/calcChain.xml><?xml version="1.0" encoding="utf-8"?>
<calcChain xmlns="http://schemas.openxmlformats.org/spreadsheetml/2006/main">
  <c r="B6" i="4" l="1"/>
  <c r="B4" i="4"/>
  <c r="B5" i="4"/>
  <c r="F7" i="6"/>
  <c r="G7" i="6"/>
  <c r="H7" i="6" s="1"/>
  <c r="F10" i="6" l="1"/>
  <c r="G10" i="6"/>
  <c r="H10" i="6" s="1"/>
  <c r="F13" i="6"/>
  <c r="G13" i="6"/>
  <c r="H13" i="6" s="1"/>
  <c r="F16" i="6"/>
  <c r="G16" i="6"/>
  <c r="H16" i="6" s="1"/>
  <c r="F19" i="6"/>
  <c r="G19" i="6"/>
  <c r="H19" i="6" s="1"/>
  <c r="F22" i="6"/>
  <c r="G22" i="6"/>
  <c r="H22" i="6"/>
  <c r="F25" i="6"/>
  <c r="G25" i="6"/>
  <c r="H25" i="6" s="1"/>
  <c r="F28" i="6"/>
  <c r="G28" i="6"/>
  <c r="H28" i="6" s="1"/>
  <c r="F31" i="6"/>
  <c r="G31" i="6"/>
  <c r="H31" i="6" s="1"/>
  <c r="F34" i="6"/>
  <c r="G34" i="6"/>
  <c r="H34" i="6"/>
  <c r="F35" i="6"/>
  <c r="G35" i="6"/>
  <c r="H35" i="6" s="1"/>
  <c r="F38" i="6"/>
  <c r="G38" i="6"/>
  <c r="H38" i="6" s="1"/>
  <c r="F41" i="6"/>
  <c r="G41" i="6"/>
  <c r="H41" i="6" s="1"/>
  <c r="F44" i="6"/>
  <c r="G44" i="6"/>
  <c r="H44" i="6"/>
  <c r="F47" i="6"/>
  <c r="G47" i="6"/>
  <c r="H47" i="6"/>
  <c r="F50" i="6"/>
  <c r="G50" i="6"/>
  <c r="H50" i="6"/>
  <c r="F53" i="6"/>
  <c r="G53" i="6"/>
  <c r="H53" i="6" s="1"/>
  <c r="F56" i="6"/>
  <c r="G56" i="6"/>
  <c r="H56" i="6"/>
  <c r="F61" i="6"/>
  <c r="G61" i="6"/>
  <c r="H61" i="6" s="1"/>
  <c r="F64" i="6"/>
  <c r="G64" i="6"/>
  <c r="H64" i="6"/>
  <c r="G4" i="6"/>
  <c r="H4" i="6" s="1"/>
  <c r="F4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" i="5"/>
  <c r="G66" i="6" l="1"/>
  <c r="H4" i="5"/>
  <c r="I4" i="5" s="1"/>
  <c r="H5" i="5"/>
  <c r="I5" i="5" s="1"/>
  <c r="H6" i="5"/>
  <c r="I6" i="5" s="1"/>
  <c r="H7" i="5"/>
  <c r="I7" i="5" s="1"/>
  <c r="H8" i="5"/>
  <c r="I8" i="5" s="1"/>
  <c r="H9" i="5"/>
  <c r="I9" i="5" s="1"/>
  <c r="H10" i="5"/>
  <c r="I10" i="5" s="1"/>
  <c r="H11" i="5"/>
  <c r="I11" i="5" s="1"/>
  <c r="H12" i="5"/>
  <c r="I12" i="5" s="1"/>
  <c r="H13" i="5"/>
  <c r="I13" i="5" s="1"/>
  <c r="H14" i="5"/>
  <c r="I14" i="5" s="1"/>
  <c r="H15" i="5"/>
  <c r="I15" i="5" s="1"/>
  <c r="H16" i="5"/>
  <c r="I16" i="5" s="1"/>
  <c r="H17" i="5"/>
  <c r="I17" i="5" s="1"/>
  <c r="H18" i="5"/>
  <c r="I18" i="5" s="1"/>
  <c r="H19" i="5"/>
  <c r="I19" i="5" s="1"/>
  <c r="H20" i="5"/>
  <c r="I20" i="5" s="1"/>
  <c r="H21" i="5"/>
  <c r="I21" i="5" s="1"/>
  <c r="H22" i="5"/>
  <c r="I22" i="5" s="1"/>
  <c r="H23" i="5"/>
  <c r="I23" i="5" s="1"/>
  <c r="H24" i="5"/>
  <c r="I24" i="5" s="1"/>
  <c r="H25" i="5"/>
  <c r="I25" i="5" s="1"/>
  <c r="H26" i="5"/>
  <c r="I26" i="5" s="1"/>
  <c r="H27" i="5"/>
  <c r="I27" i="5" s="1"/>
  <c r="H28" i="5"/>
  <c r="I28" i="5" s="1"/>
  <c r="H29" i="5"/>
  <c r="I29" i="5" s="1"/>
  <c r="H30" i="5"/>
  <c r="I30" i="5" s="1"/>
  <c r="H31" i="5"/>
  <c r="I31" i="5" s="1"/>
  <c r="H32" i="5"/>
  <c r="I32" i="5" s="1"/>
  <c r="H33" i="5"/>
  <c r="I33" i="5" s="1"/>
  <c r="H34" i="5"/>
  <c r="I34" i="5" s="1"/>
  <c r="H35" i="5"/>
  <c r="I35" i="5" s="1"/>
  <c r="H36" i="5"/>
  <c r="I36" i="5" s="1"/>
  <c r="H37" i="5"/>
  <c r="I37" i="5" s="1"/>
  <c r="H38" i="5"/>
  <c r="I38" i="5" s="1"/>
  <c r="H39" i="5"/>
  <c r="I39" i="5" s="1"/>
  <c r="H40" i="5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I12" i="1"/>
  <c r="I27" i="1"/>
  <c r="G4" i="1"/>
  <c r="H27" i="1"/>
  <c r="H15" i="1"/>
  <c r="I15" i="1" s="1"/>
  <c r="H29" i="1"/>
  <c r="I29" i="1" s="1"/>
  <c r="H28" i="1"/>
  <c r="I28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4" i="1"/>
  <c r="I14" i="1" s="1"/>
  <c r="H13" i="1"/>
  <c r="I13" i="1" s="1"/>
  <c r="H12" i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H30" i="1" l="1"/>
  <c r="B3" i="4" s="1"/>
</calcChain>
</file>

<file path=xl/sharedStrings.xml><?xml version="1.0" encoding="utf-8"?>
<sst xmlns="http://schemas.openxmlformats.org/spreadsheetml/2006/main" count="199" uniqueCount="179">
  <si>
    <t>Označení</t>
  </si>
  <si>
    <t>Název</t>
  </si>
  <si>
    <t>Množství</t>
  </si>
  <si>
    <t>Cena za MJ bez DPH</t>
  </si>
  <si>
    <t>Cena celkem bez DPH</t>
  </si>
  <si>
    <t>Vyobrazení</t>
  </si>
  <si>
    <t>Kontejner stolový,   4 zás./metabox/,   zámek centrál včetně stol. desky 570 x 1100 x 25 mm. ABS stolové desky 2 mm.Zaoblené rohy R 20 mm.Dekor: boky a záda Bílá, vrch a čela akát H1277.</t>
  </si>
  <si>
    <t>věšáková deska 160 x 60 cm, dekor  U 522 horizont modrá, + 4 ks háček</t>
  </si>
  <si>
    <t>ATP předělová konstrukce s posuvnými dveřmi s horním vedením, bok 130 x 214 modrý U522, dveře 95 x 211 U 522, horní rampa 196 x 40 cm bílá, + 2 ks dorazové bočnice 22 x 211 a 15 x 211 v provedení Akát H1277</t>
  </si>
  <si>
    <t>KU 3</t>
  </si>
  <si>
    <t>zrcadlo s fazetou 1600 x 350 mm, závěsné</t>
  </si>
  <si>
    <t>ST12 R</t>
  </si>
  <si>
    <t>ST12 L</t>
  </si>
  <si>
    <t>ST13</t>
  </si>
  <si>
    <t>ST14</t>
  </si>
  <si>
    <t>ST6</t>
  </si>
  <si>
    <t>ST7 L</t>
  </si>
  <si>
    <t>ST9</t>
  </si>
  <si>
    <t>DO1</t>
  </si>
  <si>
    <t>DO2</t>
  </si>
  <si>
    <t>SK1</t>
  </si>
  <si>
    <t>SK14</t>
  </si>
  <si>
    <t>SK15</t>
  </si>
  <si>
    <t>SK16</t>
  </si>
  <si>
    <t>SK17</t>
  </si>
  <si>
    <t>SK18</t>
  </si>
  <si>
    <t>SK19</t>
  </si>
  <si>
    <t>SK20</t>
  </si>
  <si>
    <t>SK8</t>
  </si>
  <si>
    <t>SK21</t>
  </si>
  <si>
    <t>SK22</t>
  </si>
  <si>
    <t>SK23</t>
  </si>
  <si>
    <t>DO4b</t>
  </si>
  <si>
    <t>ATP2</t>
  </si>
  <si>
    <t>ST15</t>
  </si>
  <si>
    <t>ZRC1</t>
  </si>
  <si>
    <t>Nábytek - Centrum bolesti</t>
  </si>
  <si>
    <t>Nábytek - OKIA</t>
  </si>
  <si>
    <t>Sedací nábytek - komplet</t>
  </si>
  <si>
    <t>Cena za MJ včetně DPH</t>
  </si>
  <si>
    <t>Cena celkem včetně DPH</t>
  </si>
  <si>
    <t>ATP1</t>
  </si>
  <si>
    <t>KAR2</t>
  </si>
  <si>
    <t>KAR1</t>
  </si>
  <si>
    <t>ATP konf. stolek 120 x 55 x v.55 cm, kovová konstrukce jekl 30 mm, dekor matný hliník, stol. deska AKÁT 25 mm</t>
  </si>
  <si>
    <t>ST11</t>
  </si>
  <si>
    <t>ST10</t>
  </si>
  <si>
    <t>KU 2</t>
  </si>
  <si>
    <t>KU 1</t>
  </si>
  <si>
    <t>SK13 Z</t>
  </si>
  <si>
    <t>SK13</t>
  </si>
  <si>
    <t>SK12</t>
  </si>
  <si>
    <t>DO4a</t>
  </si>
  <si>
    <t>SK11</t>
  </si>
  <si>
    <t>Skříň d.800 x hl.410 x v.1950 mm, 2x dvířka + nika, + 4 ks noha CUBIC 15 cm. Dekor: boky a záda Bílá, vodorovné díly a dveře akát H1277.</t>
  </si>
  <si>
    <t>SK10</t>
  </si>
  <si>
    <t>SK9</t>
  </si>
  <si>
    <t>SK7</t>
  </si>
  <si>
    <t>SK6</t>
  </si>
  <si>
    <t>SK5</t>
  </si>
  <si>
    <t>SK4</t>
  </si>
  <si>
    <t>SK3</t>
  </si>
  <si>
    <t>SK2</t>
  </si>
  <si>
    <t>DO3</t>
  </si>
  <si>
    <t>ST16</t>
  </si>
  <si>
    <t>ST8</t>
  </si>
  <si>
    <t>ST7 R</t>
  </si>
  <si>
    <t>ST5</t>
  </si>
  <si>
    <t>ST4</t>
  </si>
  <si>
    <t>ST3</t>
  </si>
  <si>
    <t>ST2</t>
  </si>
  <si>
    <t>ST1 L</t>
  </si>
  <si>
    <t>ST1 R</t>
  </si>
  <si>
    <t>Z15</t>
  </si>
  <si>
    <t>Z14</t>
  </si>
  <si>
    <t>Z13</t>
  </si>
  <si>
    <t>Z12</t>
  </si>
  <si>
    <t>Z11</t>
  </si>
  <si>
    <t>Z10</t>
  </si>
  <si>
    <t>Z9</t>
  </si>
  <si>
    <t>Z8</t>
  </si>
  <si>
    <t xml:space="preserve">Z7  </t>
  </si>
  <si>
    <t>Z6</t>
  </si>
  <si>
    <t xml:space="preserve">Z5  </t>
  </si>
  <si>
    <t xml:space="preserve">Z4  </t>
  </si>
  <si>
    <t xml:space="preserve">Z3 </t>
  </si>
  <si>
    <t>Z2b</t>
  </si>
  <si>
    <t>Z2a</t>
  </si>
  <si>
    <t>Z1b bez podhlavníku</t>
  </si>
  <si>
    <t>Z1a bez podhlavníku</t>
  </si>
  <si>
    <t>Z1Pc    s podhlavníkem</t>
  </si>
  <si>
    <t>Z1Pb    s podhlavníkem</t>
  </si>
  <si>
    <t>Z1Pa   s podhlavníkem</t>
  </si>
  <si>
    <t>Množství KS</t>
  </si>
  <si>
    <t xml:space="preserve">   Název</t>
  </si>
  <si>
    <t xml:space="preserve">  Označení</t>
  </si>
  <si>
    <t xml:space="preserve">  Vyobrazení</t>
  </si>
  <si>
    <t>Technická specifikace navrženého nábytku - Centrum bolesti</t>
  </si>
  <si>
    <t>Technická specifikace navrženého nábytku - OKIA</t>
  </si>
  <si>
    <t>Technická specifikace navrženého mobiliáře - Centrum bolest + OKIA</t>
  </si>
  <si>
    <t>Celková nabídka za mobiliář bez DPH</t>
  </si>
  <si>
    <t>Nabízená cena bez DPH</t>
  </si>
  <si>
    <t>Celková nabídková cena bez DPH</t>
  </si>
  <si>
    <t>Celková nabídková cena za nábytek Centrum bolesti bez DPH</t>
  </si>
  <si>
    <t>Celková nabídková cena za nábytek OKIA bez DPH</t>
  </si>
  <si>
    <r>
      <t xml:space="preserve">Kanc. ergonomická židle z </t>
    </r>
    <r>
      <rPr>
        <b/>
        <sz val="10"/>
        <color indexed="8"/>
        <rFont val="Arial"/>
        <family val="2"/>
        <charset val="238"/>
      </rPr>
      <t>PUR pěny</t>
    </r>
    <r>
      <rPr>
        <sz val="10"/>
        <color indexed="8"/>
        <rFont val="Arial"/>
        <family val="2"/>
        <charset val="238"/>
      </rPr>
      <t>, mechanika sychnro s horizont. posuvem sedáku, celočalouněný výškově stavitelný opěrák, kříž hliníkový leštěný, koženka modrá např. (061 modrá), 100.000 cyklů, omyvatelná s atestem pro zdravotnictví + stavitelné područky P48 černé se zámkem a posuvem do 4 stran + pogumová kolečka na tvrdé podlahy, nosnost 150kg</t>
    </r>
  </si>
  <si>
    <r>
      <t xml:space="preserve">Kanc. ergonomická židle z </t>
    </r>
    <r>
      <rPr>
        <b/>
        <sz val="10"/>
        <color indexed="8"/>
        <rFont val="Arial"/>
        <family val="2"/>
        <charset val="238"/>
      </rPr>
      <t>PUR pěny</t>
    </r>
    <r>
      <rPr>
        <sz val="10"/>
        <color indexed="8"/>
        <rFont val="Arial"/>
        <family val="2"/>
        <charset val="238"/>
      </rPr>
      <t>, mechanika sychnro s horizont. posuvem sedáku, celočalouněný výškově stavitelný opěrák, kříž hliníkový leštěný, látka hnědá např. (bombay 34 hnědá), stavitelné područky P48 černé se zámkem a posuvem do 4 stran + pogumová kolečka na tvrdé podlahy, nosnost 150kg</t>
    </r>
  </si>
  <si>
    <r>
      <t>Kanc. ergonomická židle z</t>
    </r>
    <r>
      <rPr>
        <b/>
        <sz val="10"/>
        <color indexed="8"/>
        <rFont val="Arial"/>
        <family val="2"/>
        <charset val="238"/>
      </rPr>
      <t xml:space="preserve"> PUR pěny</t>
    </r>
    <r>
      <rPr>
        <sz val="10"/>
        <color indexed="8"/>
        <rFont val="Arial"/>
        <family val="2"/>
        <charset val="238"/>
      </rPr>
      <t>, mechanika sychnro s horizont. posuvem sedáku, celočalouněný výškově stavitelný opěrák, kříž hliníkový leštěný, koženka limetková např. (Tundra limone 646-1543), 100.000 cyklů, omyvatelná s atestem pro zdravotnictví + stavitelné područky P48 černé se zámkem a posuven do 4 stran + pogumová kolečka na tvrdé podlahy, nosnost 150kg</t>
    </r>
  </si>
  <si>
    <r>
      <t xml:space="preserve">Kanc. ergonomická židle z </t>
    </r>
    <r>
      <rPr>
        <b/>
        <sz val="10"/>
        <color indexed="8"/>
        <rFont val="Arial"/>
        <family val="2"/>
        <charset val="238"/>
      </rPr>
      <t>PUR pěny</t>
    </r>
    <r>
      <rPr>
        <sz val="10"/>
        <color indexed="8"/>
        <rFont val="Arial"/>
        <family val="2"/>
        <charset val="238"/>
      </rPr>
      <t>,mechanika sychnro s horizont. posuvem sedáku, celočalouněný výškově stavitelný opěrák, kříž hliníkový leštěný, koženka limetková např. (Tundra limone 646-1543), 100.000 cyklů, omyvatelná s atestem pro zdravotnictví + stavitelné područky P48 černé se zámkem a posuvem do 4 stran + pogumová kolečka na tvrdé podlahy, nosnost 150kg</t>
    </r>
  </si>
  <si>
    <r>
      <t xml:space="preserve">Kanc. ergonomická židle z </t>
    </r>
    <r>
      <rPr>
        <b/>
        <sz val="10"/>
        <color indexed="8"/>
        <rFont val="Arial"/>
        <family val="2"/>
        <charset val="238"/>
      </rPr>
      <t>PUR pěny</t>
    </r>
    <r>
      <rPr>
        <sz val="10"/>
        <color indexed="8"/>
        <rFont val="Arial"/>
        <family val="2"/>
        <charset val="238"/>
      </rPr>
      <t>, mechanika sychnro s horizont. posuvem sedáku, celočalouněný výškově stavitelný opěrák,kříž hliníkový leštěný, koženka modrá např. (061 modrá), 100.000 cyklů, omyvatelná s atestem pro zdravotnictví + stavitelné područky P48 černé se zámkem a posuvem do 4 stran + pogumová kolečka na tvrdé podlahy, nosnost 150kg</t>
    </r>
  </si>
  <si>
    <t>konferenční židle, tvrzený šedý perforovaný plast na opěradle, podnož kovová šedá RAL9006, sedák čalouněný KOŽENKA limetková např. (Tundra limone 646-1543), 100.000 cyklů, omyvatelná s atestem pro zdravotnictví. Nosnost 120 kg.</t>
  </si>
  <si>
    <t>konferenční židle, tvrzený šedý perforovaný plast na opěradle, podnož kovová šedá RAL9006, sedák čalouněný KOŽENKA modrá např. (061 modrá), 100.000 cyklů, omyvatelná s atestem pro zdravotnictví. Nosnost 120 kg.</t>
  </si>
  <si>
    <t>Konferenční otočná židle otočná, výškově stavitelná, leštěný 5-ramenný hliníkový kříž, pevné leštěné hliníkové područky, látka zelená např. (SILVERTEX 1753 zelená), 100.000 cyklů, antibakteriální, omyvatelná s atestem na zdravotnictví, korpus š.min. 480mm, v.opěradla min. 430mm + pogumová kolečka na tvrdé podlahy</t>
  </si>
  <si>
    <r>
      <t xml:space="preserve">Pracovní zdravotnická židle bez opěráku čalouněná, </t>
    </r>
    <r>
      <rPr>
        <b/>
        <sz val="10"/>
        <color indexed="8"/>
        <rFont val="Arial"/>
        <family val="2"/>
        <charset val="238"/>
      </rPr>
      <t>kruhový ovladač pístu</t>
    </r>
    <r>
      <rPr>
        <sz val="10"/>
        <color indexed="8"/>
        <rFont val="Arial"/>
        <family val="2"/>
        <charset val="238"/>
      </rPr>
      <t>, látka koženka bílá např. (080 bílá), 100.000 cyklů, omyvatelná s atestem pro zdravotnictví + pogumová kolečka na tvrdé podlahy</t>
    </r>
  </si>
  <si>
    <r>
      <t xml:space="preserve">Sedací souprava, rohová d.260 x š.150 cm (tolerance rozměrů +- 5%), </t>
    </r>
    <r>
      <rPr>
        <b/>
        <sz val="10"/>
        <color indexed="8"/>
        <rFont val="Arial"/>
        <family val="2"/>
        <charset val="238"/>
      </rPr>
      <t>hloubka sedáku max 73 cm,</t>
    </r>
    <r>
      <rPr>
        <sz val="10"/>
        <color indexed="8"/>
        <rFont val="Arial"/>
        <family val="2"/>
        <charset val="238"/>
      </rPr>
      <t xml:space="preserve"> složená z pružinových vlnovců, které jsou překryty PUR pěnou různých tvrdostí, výška sedáku 43cm, výška područky 54cm, kovové nožičky, látka sedák šedá, opěrák zelená, např. (Bombay sedák 7026 šedá, opěrák 7038 zelená)</t>
    </r>
  </si>
  <si>
    <r>
      <t xml:space="preserve">Lůžko rozkládací s úložným prostorem, 2x zalomená područka, délka 208x hloubka 92cm (tolerance rozměrů +- 5%), zadní čelo rovné, látka hnědá např.(Bombay 7034 hnědá), překlápěcí matrace z </t>
    </r>
    <r>
      <rPr>
        <b/>
        <sz val="10"/>
        <color indexed="8"/>
        <rFont val="Arial"/>
        <family val="2"/>
        <charset val="238"/>
      </rPr>
      <t>PUR pěny</t>
    </r>
    <r>
      <rPr>
        <sz val="10"/>
        <color indexed="8"/>
        <rFont val="Arial"/>
        <family val="2"/>
        <charset val="238"/>
      </rPr>
      <t xml:space="preserve"> o stejné výšce a tuhosti</t>
    </r>
  </si>
  <si>
    <t>Jednokřeslo čalouněné s dřevěnými područkami, podnoží kombinace dřeva - bříza či akát a kovu RAL 9006, potah látka hnědá např.(Bombay 7034 hnědá)</t>
  </si>
  <si>
    <r>
      <t xml:space="preserve">Kanc. ergonomická židle z </t>
    </r>
    <r>
      <rPr>
        <b/>
        <sz val="10"/>
        <color indexed="8"/>
        <rFont val="Arial"/>
        <family val="2"/>
        <charset val="238"/>
      </rPr>
      <t>PUR pěny</t>
    </r>
    <r>
      <rPr>
        <sz val="10"/>
        <color indexed="8"/>
        <rFont val="Arial"/>
        <family val="2"/>
        <charset val="238"/>
      </rPr>
      <t>, mechanika sychnro s horizontálním posuvem sedáku, celočalouněný výškově stavitelný opěrák, 3D výškově stavitelný čalouněný podhlavník,  kříž hliníkový leštěný, látka zelená např. (SILVERTEX 1753 zelená), 100.000 cyklů, antibakteriální, omyvatelná s atestem na zdravotnictví + područky černé se zámkem a posuvem do 4 stran + pogumová kolečka na tvrdé podlahy, nosnost 120kg</t>
    </r>
  </si>
  <si>
    <t>Jednokřeslo čalouněné šířka 70 cm (tolerance +-5%), hloubka 61 cm (tolerance +-5%), výška min. 72 cm, podnož kovová komaxit RAL 9006, látka šedá např. (Bombay 7026 šedá)</t>
  </si>
  <si>
    <r>
      <t xml:space="preserve">Dvoulavice čalouněná na kovové jeklové podnoži RAL 9006, šíře 120 cm (tolerance +-5%), hloubka 60 cm (tolerance +-5%), </t>
    </r>
    <r>
      <rPr>
        <b/>
        <sz val="10"/>
        <color indexed="8"/>
        <rFont val="Arial"/>
        <family val="2"/>
        <charset val="238"/>
      </rPr>
      <t>výška sedu min. 49 cm</t>
    </r>
    <r>
      <rPr>
        <sz val="10"/>
        <color indexed="8"/>
        <rFont val="Arial"/>
        <family val="2"/>
        <charset val="238"/>
      </rPr>
      <t xml:space="preserve">, </t>
    </r>
    <r>
      <rPr>
        <b/>
        <sz val="10"/>
        <color indexed="8"/>
        <rFont val="Arial"/>
        <family val="2"/>
        <charset val="238"/>
      </rPr>
      <t>konstrukce korpusu z vícevrstvé překližky</t>
    </r>
    <r>
      <rPr>
        <sz val="10"/>
        <color indexed="8"/>
        <rFont val="Arial"/>
        <family val="2"/>
        <charset val="238"/>
      </rPr>
      <t xml:space="preserve">, výplň injektovaný molitan nejvyšší tuhosti, koženka limentková např. (Tundra limone 646-1543), 100.000 cyklů, omyvatelná s atestem pro zdravotnictví </t>
    </r>
  </si>
  <si>
    <r>
      <t xml:space="preserve">Taburet čalouněný na kovové jeklové podnoži RAL 9006 šíře 60 cm (tolerance +-5%), hloubka 60 cm (tolerance +-5%), </t>
    </r>
    <r>
      <rPr>
        <b/>
        <sz val="10"/>
        <color indexed="8"/>
        <rFont val="Arial"/>
        <family val="2"/>
        <charset val="238"/>
      </rPr>
      <t>výška sedu min. 49 cm</t>
    </r>
    <r>
      <rPr>
        <sz val="10"/>
        <color indexed="8"/>
        <rFont val="Arial"/>
        <family val="2"/>
        <charset val="238"/>
      </rPr>
      <t xml:space="preserve">, </t>
    </r>
    <r>
      <rPr>
        <b/>
        <sz val="10"/>
        <color indexed="8"/>
        <rFont val="Arial"/>
        <family val="2"/>
        <charset val="238"/>
      </rPr>
      <t>výplň injektovaný molitan nejvyšší tuhosti</t>
    </r>
    <r>
      <rPr>
        <sz val="10"/>
        <color indexed="8"/>
        <rFont val="Arial"/>
        <family val="2"/>
        <charset val="238"/>
      </rPr>
      <t xml:space="preserve">, podnož komaxit, koženka limetková např (Tundra limone 646-1543), 100.000 cyklů, omyvatelná s atestem pro zdravotnictví </t>
    </r>
  </si>
  <si>
    <t>Balanční taburet s možností otáčení, nastavení výšky na plynovém pístu, sedák ze studené pěny, snímatelný elastický potah zelený např. Light green</t>
  </si>
  <si>
    <t>Taburet 50 x 50 x v.42 cm (tolerance +-5%), na stavitelných kovových nožičkách. Látka zelená např. Bombai 7038 zelená</t>
  </si>
  <si>
    <t>Stůl pracovní pravý s jednacím místem křídlo 180x70/85 cm, výška stolu 740 - 755 mm,  kovová podnož s možností vedení kabelů s horizontálním žlabem. Stolová deska 25 mm Akát H 1277. Hrana ABS 2 mm. Rohy zaoblené radiusem R 20 mm.</t>
  </si>
  <si>
    <t>Stůl pracovní levý s jednacím místem křídlo 180x70/85 cm,výška stolu 740 - 755 mm, kovová podnož s možností vedení kabelů s horizontálním žlabem. Stolová deska 25 mm Akát H 1277. Hrana ABS 2 mm. Rohy zaoblené radiusem R 20 mm.</t>
  </si>
  <si>
    <t>Stůl pracovní hl. 70cm, délka 180cm, výška stolu 740 - 755 mm, kovová podnož s možností vedení kabelů s horizontálním žlabem. Stolová deska 25 mm Akát H 1277. Hrana ABS 2 mm. Rohy zaoblené radiusem R 20 mm.</t>
  </si>
  <si>
    <t>Stůl pracovní hl. 70cm, délka 160cm, výška stolu 740 - 755 mm, kovová podnož s možností vedení kabelů s horizontálním žlabem. Stolová deska 25 mm Akát H 1277. Hrana ABS 2 mm. Rohy zaoblené radiusem R 20 mm.</t>
  </si>
  <si>
    <t>Stůl pracovní hl. 70cm, délka 150cm, výška stolu 740 - 755 mm, kovová podnož s možností vedení kabelů s horizontálním žlabem. Stolová deska 25 mm Akát H 1277. Hrana ABS 2 mm. Rohy zaoblené radiusem R 20 mm.</t>
  </si>
  <si>
    <t>Stůl jednací s obloukem 170cm hl.70cm, výška stolu 740 - 755 mm, kovová podnož s možností vedení kabelů s horizontálním žlabem. Stolová deska 25 mm Akát H 1277. Hrana ABS 2 mm. Rohy zaoblené radiusem R 20 mm.</t>
  </si>
  <si>
    <t>Stůl pracovní úzký 120x57 cm, výška stolu 740 - 755 mm, kovová podnož s možností vedení kabelů s horizontálním žlabem. Stolová deska 25 mm Akát H 1277. Hrana ABS 2 mm. Rohy zaoblené radiusem R 20 mm.</t>
  </si>
  <si>
    <t>ERGO stůl standard-napojení 57cm, délka 190cm pravý, výška stolu 740 - 755 mm, kovová podnož s možností vedení kabelů spojena LTD clonou. Stolová deska 25 mm Akát H 1277. Hrana ABS 2 mm. Rohy zaoblené radiusem R 20 mm.</t>
  </si>
  <si>
    <t>Kontejner stolový, 4 zás./metabox/, zámek centrál včetně stol. desky 570 x 1000 x 25 mm. ABS stolové desky 2 mm.Zaoblené rohy R 20 mm.Dekor: boky a záda Bílá, vrch a čela akát H1277.</t>
  </si>
  <si>
    <r>
      <t xml:space="preserve">Dvoukřeslo s područkami čalouněné šíře 164 cm (tolerance +-5%), hloubka 84 cm (tolerance +-5%), výška sedáku  min. 42 cm, celková výška min. 79 cm, sedák z </t>
    </r>
    <r>
      <rPr>
        <b/>
        <sz val="10"/>
        <color indexed="8"/>
        <rFont val="Arial"/>
        <family val="2"/>
        <charset val="238"/>
      </rPr>
      <t>PUR pěny s bonelovými pružinami</t>
    </r>
    <r>
      <rPr>
        <sz val="10"/>
        <color indexed="8"/>
        <rFont val="Arial"/>
        <family val="2"/>
        <charset val="238"/>
      </rPr>
      <t xml:space="preserve"> s originálním prošitím sedáku ve čtvercové mozaice, látka žlutozelená např. (Bombay 7038 žlutozelená), kovové podnoží, nerozkládácí</t>
    </r>
  </si>
  <si>
    <t>Dvoukřeslo čalouněné šířka 130 ((tolerance +-5%), hloubka 61 (tolerance +-5%), výška min. 72 cm, podnož komaxit, látka šedá např. (Bombay 7026 šedá), nerozkládací</t>
  </si>
  <si>
    <t>Kontejner pojízdný, 3 zás./metabox/, zámek centrál. Rozměry (š x h x v) - 42 x 56 x 64 (Tolerance +-10%), Dekor: boky a záda Bílá, vrch a čela akát H1277.</t>
  </si>
  <si>
    <t>Jednací deska ke dvěma stolům na sraz, včetně kovové nohy, šíře 140 cm, hloubka 44 cm (tolerance +-5%), Tl. desky 25mm, ABS 2 mm. Zaoblené rohy R 20 mm, dekor šedá 112.</t>
  </si>
  <si>
    <t>Skříňka závěsná, otevřená 1200x350x550 mm (tolerance rozměrů +-5%). Vrch a dno tl. 25 mm. Pevná záda. Provedení vodorovné díly Akát H 1277, záda + boky - bílé.</t>
  </si>
  <si>
    <t>Police nástěnná dvojitá  d.80 x hl.24 x v.30 cm (tolerance rozměrů +-5%), rohy s rádiusem</t>
  </si>
  <si>
    <t>Skříň standard d.800 x hl.420 - 440 x v.1780 - 1850 mm, dveře + sklo, + 4 ks noha CUBIC 15 cm. Dekor: boky a záda tl. 18 mm Bílá, vodorovné díly a dveře akát H1277.</t>
  </si>
  <si>
    <t>Skříň standard d.800 x hl.420 - 440 x v.1780 - 1850 mm, dveře +nika +dveře,+ 4 ks stavitelný kluzák. Dekor: boky a záda tl. 18 mm Bílá, vodorovné díly a dveře akát H1277.</t>
  </si>
  <si>
    <t>Skříň standard d.800 x hl.420 - 440 x v.1780 - 1850 mm, dveře + ALUsklo + 4 ks stavitelný kluzák. Dekor: boky a záda tl. 18 mm Bílá, vodorovné díly a dveře akát H1277.</t>
  </si>
  <si>
    <t>Skříň standard nástavec d.800 x hl.420 - 440 x v.735 - 770 mm, plné dveře. Dekor: boky a záda tl. 18 mm Bílá, vodorovné díly a dveře akát H1277.</t>
  </si>
  <si>
    <t>Skříň úzká nástavec d.400 x hl.420 - 440 x v.735 - 770 mm, plné horní dveře levé.  Dekor: boky a záda tl. 18 mm Bílá, vodorovné díly a dveře akát H1277.</t>
  </si>
  <si>
    <t>Šatní skříň d.600 x hl.420 - 440 x v.2100 - 2150 mm,plné dveře s policí + kluzáky. Dekor: boky a záda tl. 18 mm Bílá, vodorovné díly a dveře akát H1277.</t>
  </si>
  <si>
    <t>Skříň standard d.800 x hl.420 - 440 x v.2100 - 2150 mm, dveře + sklo, stavitelné kluzáky. Dekor: boky a záda tl. 18 mm Bílá, vodorovné díly a dveře akát H1277.</t>
  </si>
  <si>
    <t>věšáková deska 160 x 60 cm (tolerance rozměrů +-5%), dekor  8996 BS žlutozelená, + 4 ks háček</t>
  </si>
  <si>
    <t xml:space="preserve">ATP konf. stolek 90 x 60 x v. min. 37 cm ,+ nožičky CUBIC 10 cm, vrch deska tl.36 Akát, spodní deska tl.25 mm Akát
vnitřní kříž - bílý tl. 18 mm </t>
  </si>
  <si>
    <t>RGD 14 E kartotéka 4-zásuvková A4 š.416 x hl.620 x v.1320 mm (tolerance rozměrů +-5%), RAL 7035 + deska pro vyrovnání tl.25 mm, stavit. kluzáky</t>
  </si>
  <si>
    <t>kovová kartotéka š.79 x v.136 x hl.58 cm (tolerance rozměrů +-5%), 6 x zásuvka na ložiskovém plnovýsuvu pro 3 řady A5
nonost zásuvky 50 kg, centrální zámek s blokací vysunutí zásuvek, šedá
vyrovnávací deska tl.25 mm + kluzáky</t>
  </si>
  <si>
    <t>Stůl pracovní pravý s jednacím místem křídlo 200x70/85 cm, výška stolu 740 - 755 mm, kovová podnož s možností vedení kabelů s horizontálním žlabem. Stolová deska 25 mm Akát H 1277. Hrana ABS 2 mm. Rohy zaoblené radiusem R 20 mm.</t>
  </si>
  <si>
    <t>Stůl pracovní levý s jednacím místem křídlo 200x70/85 cm, výška stolu 740 - 755 mm, kovová podnož s možností vedení kabelů s horizontálním žlabem. Stolová deska 25 mm Akát H 1277. Hrana ABS 2 mm. Rohy zaoblené radiusem R 20 mm.</t>
  </si>
  <si>
    <t>Stůl pracovní s jednacím přesahem a jedna strana zaoblená, rádius R 250 mm,hl. 90cm, délka 140cm, výška stolu 740 - 755 mm, kovová podnož s možností vedení kabelů s horizontálním žlabem. Stolová deska 25 mm Akát H 1277. Hrana ABS 2 mm. Rohy zaoblené radiusem R 20 mm.</t>
  </si>
  <si>
    <t>Stůl pracovní s jednacím přesahem a jedna strana zaoblená, rádius R 250 mm,hl. 90cm, délka 160cm, výška stolu 740 - 755 mm, kovová podnož s možností vedení kabelů s horizontálním žlabem. Stolová deska 25 mm Akát H 1277. Hrana ABS 2 mm. Rohy zaoblené radiusem R 20 mm.</t>
  </si>
  <si>
    <t>ERGO stůl standard-napojení 57cm, délka 190cm levý, výška stolu 740 - 755 mm, kovová podnož s možností vedení kabelů spojena LTD clonou. Stolová deska 25 mm Akát H 1277. Hrana ABS 2 mm. Rohy zaoblené radiusem R 20 mm.</t>
  </si>
  <si>
    <t>Kontejner pojízdný,3 zás./metabox/, zámek centrál. Rozměry (š x h x v) - 42 x 56 x 64 (Tolerance +-10%), Dekor: boky a záda Bílá, vrch a čela akát H1277.</t>
  </si>
  <si>
    <t>Skříňka závěsná, otevřená 1200x350 (tolerance +-5%) x 550 (tolerance +-5%) mm. Vrch a dno tl. 25 mm. Pevná záda. Provedení vodorovné díly Akát H 1277, záda + boky - bílé.</t>
  </si>
  <si>
    <t>Skříň standard d.800 x hl.420 - 440 x v.1780 - 1850 mm, dveře + sklo, + 4 ks noha CUBIC 15 cm. Dekor: boky a záda tl.18 mm Bílá, vodorovné díly a dveře akát H1277.</t>
  </si>
  <si>
    <t>Skříň standard d.600 x hl.420 - 440 x v.1780 - 1850 mm, dveře + sklo, + 4 ks noha CUBIC 15 cm. Dekor: boky a záda tl.18 mm Bílá, vodorovné díly a dveře akát H1277.</t>
  </si>
  <si>
    <t>Skříň standard d.800 x  hl.420 - 440 x v.2100 - 2150 mm, dveře + ALUsklo + 4 ks stavitelný kluzák. Dekor: boky a záda tl. 18 mm bílá, vodorovné díly a dveře akát H1277.</t>
  </si>
  <si>
    <t>Skříň standard d.800 x  hl.420 - 440 x v.2100 - 2150 mm, 2 x dveře + nika , + 4 ks rektif. kluzák. Dekor: boky a záda tl.18 mm bílá, vodorovné díly a dveře akát H1277.</t>
  </si>
  <si>
    <t>Skříň standard d.800 x hl.420 - 440 x v.735 - 770 mm, plné dveře. + 4 ks rektifikační kluzáky. Dekor: boky a záda tl.18 mm Bílá, vodorovné díly a dveře akát H1277.</t>
  </si>
  <si>
    <t>Šatní skříň  v.2100 - 2150 mm, š.800 mm, hl.420 - 440 mm, plné dveře s policí + šatní výsuv + svislá stojna se čtyřmi policemi, + stavitelné kluzáky, Dekor: boky a záda tl. 18 mm Bílá, vodorovné díly a dveře akát H1277.</t>
  </si>
  <si>
    <t>LF S6D2 B3 Skříň standard d.800 x hl.420 - 440 x v.2100 - 2150 mm, dveře + sklo, stavitelné kluzáky. Dekor: boky a záda tl. 18 mm Bílá, vodorovné díly a dveře akát H1277.</t>
  </si>
  <si>
    <t>LF S6D6 policová skříň d.900 x hl.570 - 620 x v.2100 - 2150 mm,plné dveře + nožky CUBIC 15 cm. Dekor: boky a záda tl.18 mm Bílá, vodorovné díly a dveře akát H1277.</t>
  </si>
  <si>
    <t>Šatní skříň  v.2100 - 2150 mm, š.800 mm, hl.570 - 620 mm, plné dveře s policí + šatní tyč, + stavitelné kluzáky. Dekor: boky a záda tl. 18 mm Bílá, vodorovné díly a dveře akát H1277.</t>
  </si>
  <si>
    <t>Skříň stolová otevřená d.890 x hl.420 - 440 x v.740 - 755 mm, s vložkou pro tiskopisy A4 + 4 ks rektifikace. Dekor: boky a záda tl. 18 mm Bílá, vodorovné díly a dveře akát H1277.</t>
  </si>
  <si>
    <t>Skříň stolová d.420 x hl.420 - 440 x v.740 - 755 mm, s nikou a registraturou + 4 ks rektifikace. Dekor: boky a záda tl. 18 mm Bílá, vodorovné díly a dveře akát H1277.</t>
  </si>
  <si>
    <t xml:space="preserve">ATP konf. stolek 70 x 70 x v.min. 37 cm,+ ložisková kolečka 12 cm s brzdou, vrch deska tl.36 Akát, spodní deska tl.25 mm Akát
vnitřní kříž - bílý tl. 18 mm </t>
  </si>
  <si>
    <t>LF SS5D5 Šatní skříň  v.1780 - 1850 mm, š.600 mm, hl.570 - 620 mm, plné dveře s policí + šatní tyč, + stavitelné kluzáky, + nástavec s dveřmi v.732 (tolerance rozměrů +-5%) mm. Dekor: boky a záda tl. 18 mm Bílá, vodorovné díly a dveře akát H1277.</t>
  </si>
  <si>
    <t>Skříň stolová d.870 x hl.420 - 440 x v.740 mm, plná dvířka s nikou + 4 ks noha CUBIC 15 cm. Dekor: boky a záda tl. 18 mm Bílá, vodorovné díly a dveře akát H1277.</t>
  </si>
  <si>
    <t>ATP skříň 10-tiboxová se zámky, š.100 v.185 cm (tolerance rozměrů +-5%) + 15 cm kovové nožičky, hl.45 - 50 cm, korpus bílý, dveře kombi AKÁT/8996 BS žlutozelená</t>
  </si>
  <si>
    <t>ATP šatní skříň s asymetrickými dveřmi a nástavcem, š.55 x v.228 x hl.58 cm (rozvržení dle přílohy, tolerace výšky a hloubky +-5%), 3 ks zámek jednoklíč. varianta
Dveře: mix barev, bílá, akát, 8997 BS žlutozelená - viz projekt, záda sololak bílý</t>
  </si>
  <si>
    <t>ATP šatní skříň s asymetrickými dveřmi a nástavcem, š.55 x v.228 x hl.58 cm (rozvržení dle přílohy, tolerance výšky a hloubky +-5), 3 ks zámek jednoklíč. varianta
Dveře: mix barev, bílá, akát, 8997 BS žlutozelená - viz projekt, záda pohledová bílá</t>
  </si>
  <si>
    <r>
      <t>Skříň úzká d</t>
    </r>
    <r>
      <rPr>
        <sz val="10"/>
        <color rgb="FFFF0000"/>
        <rFont val="Arial"/>
        <family val="2"/>
        <charset val="238"/>
      </rPr>
      <t>.</t>
    </r>
    <r>
      <rPr>
        <sz val="10"/>
        <rFont val="Arial"/>
        <family val="2"/>
        <charset val="238"/>
      </rPr>
      <t>400 x hl.420 - 440 x v.1780 - 1850 mm, dveře levé + 3nika + 4 ks stavitelný kluzák. Dekor: boky a záda tl. 18 mm Bílá, vodorovné díly a dveře akát H1277.</t>
    </r>
  </si>
  <si>
    <t>ATP sestava recepce se zaobleným rohem, š.228 x 228 x v.110 cm - více viz příloha, vodorovné prvky Akát, boky a čelní plocha bílá,
spodní lem - okopový plech nerez</t>
  </si>
  <si>
    <t>Skříň úzká d.400 x  hl.420 - 440 x v.2100 - 2150 mm, dveře pravé + 3nika + 4 ks stavitelný kluzák. Dekor: boky a záda tl. 18 mm bílá, vodorovné díly a dveře akát H1277.</t>
  </si>
  <si>
    <t>sestava minikuchyňka s plastovou roletou - akát, 2 x bok eliptický akát , 100 x 600 x 180 cm, horní police, 
mini nerezový dřez, zásuvka - částečný výsuv metabox a prostor pro minilednici (minilednice není součástí dodávky).Pracovní deska tl. 38 mm beton světlý.
PD Titan 38</t>
  </si>
  <si>
    <t>sestava minikuchyňka, 1 x bok rovný PE 112 š.58 x v.85 cm, horní závěsná skř. s dveřmi a nikou š.60 x v.70,5 cm (tolerance výšky +-5%),  
1 ks závěsná skř.s dveřmi R š.45 x v. 70,5 cm (tolerance výšky +-5%), 1 ks skř.se zás.a dveřmi R š.45 x v70,5 cm, PD Titan tl.38 mm, lednice není součástí dodávky</t>
  </si>
  <si>
    <t>sestava minikuchyňka, 2 x bok eliptický PE 112, 60 x 210 cm, horní závěsná skř. s dveřmi a nikou š.60 x v.70,5 cm (tolerance výšky +-5%),  
1 ks závěsná skř. s dveřmi š.60 x v. 36,5 cm, 1 ks dřezová skř. pravá š.60 x v70,5 cm (tolerance výšky +-5%), nerez dřez s malým odkapávačem, délka
120 cm PD Titan o tloušťce 38 mm, lednice není součástí dodávky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</si>
</sst>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č_-;\-* #,##0.00\ _K_č_-;_-* &quot;-&quot;??\ _K_č_-;_-@_-"/>
    <numFmt numFmtId="164" formatCode="#\ ###\ ###\ ##0.00;[Red]\-#\ ###\ ###\ ##0.00"/>
    <numFmt numFmtId="165" formatCode="#\ ###\ ###\ ##0;[Red]\-#\ ###\ ###\ ##0"/>
    <numFmt numFmtId="166" formatCode="#\ ##0.00;[Red]\-#\ ##0.00"/>
  </numFmts>
  <fonts count="16" x14ac:knownFonts="1">
    <font>
      <sz val="10"/>
      <name val="Arial"/>
    </font>
    <font>
      <b/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22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22"/>
      <color indexed="8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7" fillId="0" borderId="0"/>
    <xf numFmtId="43" fontId="7" fillId="0" borderId="0" applyFont="0" applyFill="0" applyBorder="0" applyAlignment="0" applyProtection="0"/>
  </cellStyleXfs>
  <cellXfs count="94">
    <xf numFmtId="0" fontId="0" fillId="0" borderId="0" xfId="0"/>
    <xf numFmtId="0" fontId="5" fillId="0" borderId="0" xfId="0" applyFont="1"/>
    <xf numFmtId="164" fontId="0" fillId="0" borderId="1" xfId="0" applyNumberFormat="1" applyBorder="1" applyAlignment="1">
      <alignment horizontal="left" vertical="center"/>
    </xf>
    <xf numFmtId="164" fontId="0" fillId="0" borderId="0" xfId="0" applyNumberFormat="1" applyFill="1" applyBorder="1" applyAlignment="1">
      <alignment horizontal="left" vertical="center"/>
    </xf>
    <xf numFmtId="164" fontId="0" fillId="0" borderId="0" xfId="0" applyNumberFormat="1"/>
    <xf numFmtId="0" fontId="1" fillId="0" borderId="0" xfId="0" applyFont="1"/>
    <xf numFmtId="0" fontId="7" fillId="0" borderId="0" xfId="1"/>
    <xf numFmtId="0" fontId="8" fillId="0" borderId="2" xfId="1" applyFont="1" applyBorder="1" applyAlignment="1">
      <alignment horizontal="right"/>
    </xf>
    <xf numFmtId="0" fontId="8" fillId="0" borderId="3" xfId="1" applyFont="1" applyBorder="1" applyAlignment="1">
      <alignment horizontal="right"/>
    </xf>
    <xf numFmtId="0" fontId="8" fillId="0" borderId="0" xfId="1" applyFont="1" applyAlignment="1">
      <alignment wrapText="1"/>
    </xf>
    <xf numFmtId="0" fontId="9" fillId="0" borderId="0" xfId="1" applyFont="1"/>
    <xf numFmtId="0" fontId="8" fillId="0" borderId="0" xfId="1" applyFont="1" applyBorder="1" applyAlignment="1">
      <alignment horizontal="right"/>
    </xf>
    <xf numFmtId="166" fontId="8" fillId="0" borderId="0" xfId="1" applyNumberFormat="1" applyFont="1" applyBorder="1" applyAlignment="1">
      <alignment horizontal="right"/>
    </xf>
    <xf numFmtId="4" fontId="0" fillId="0" borderId="0" xfId="0" applyNumberFormat="1"/>
    <xf numFmtId="0" fontId="9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 wrapText="1"/>
    </xf>
    <xf numFmtId="164" fontId="0" fillId="3" borderId="1" xfId="0" applyNumberForma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5" fontId="0" fillId="0" borderId="9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164" fontId="0" fillId="0" borderId="10" xfId="0" applyNumberFormat="1" applyBorder="1" applyAlignment="1">
      <alignment horizontal="left" vertical="center"/>
    </xf>
    <xf numFmtId="164" fontId="0" fillId="3" borderId="10" xfId="0" applyNumberFormat="1" applyFill="1" applyBorder="1" applyAlignment="1">
      <alignment horizontal="left" vertical="center"/>
    </xf>
    <xf numFmtId="164" fontId="0" fillId="3" borderId="11" xfId="0" applyNumberFormat="1" applyFill="1" applyBorder="1" applyAlignment="1">
      <alignment horizontal="left" vertical="center"/>
    </xf>
    <xf numFmtId="165" fontId="0" fillId="0" borderId="12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3" borderId="13" xfId="0" applyNumberForma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5" fontId="0" fillId="0" borderId="14" xfId="0" applyNumberForma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164" fontId="0" fillId="0" borderId="15" xfId="0" applyNumberFormat="1" applyBorder="1" applyAlignment="1">
      <alignment horizontal="left" vertical="center"/>
    </xf>
    <xf numFmtId="164" fontId="0" fillId="3" borderId="15" xfId="0" applyNumberFormat="1" applyFill="1" applyBorder="1" applyAlignment="1">
      <alignment horizontal="left" vertical="center"/>
    </xf>
    <xf numFmtId="164" fontId="0" fillId="3" borderId="16" xfId="0" applyNumberForma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9" fillId="0" borderId="4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166" fontId="10" fillId="0" borderId="7" xfId="1" applyNumberFormat="1" applyFont="1" applyBorder="1" applyAlignment="1">
      <alignment horizontal="center"/>
    </xf>
    <xf numFmtId="166" fontId="10" fillId="0" borderId="8" xfId="1" applyNumberFormat="1" applyFont="1" applyBorder="1" applyAlignment="1">
      <alignment horizontal="center"/>
    </xf>
    <xf numFmtId="0" fontId="0" fillId="0" borderId="12" xfId="0" applyBorder="1"/>
    <xf numFmtId="0" fontId="0" fillId="0" borderId="22" xfId="0" applyBorder="1"/>
    <xf numFmtId="0" fontId="2" fillId="0" borderId="6" xfId="0" applyFont="1" applyBorder="1" applyAlignment="1">
      <alignment wrapText="1"/>
    </xf>
    <xf numFmtId="4" fontId="0" fillId="0" borderId="13" xfId="0" applyNumberFormat="1" applyBorder="1" applyAlignment="1">
      <alignment horizontal="center" vertical="center"/>
    </xf>
    <xf numFmtId="4" fontId="0" fillId="0" borderId="23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0" fillId="0" borderId="24" xfId="0" applyBorder="1"/>
    <xf numFmtId="4" fontId="0" fillId="0" borderId="25" xfId="0" applyNumberFormat="1" applyBorder="1" applyAlignment="1">
      <alignment horizontal="center" vertical="center"/>
    </xf>
    <xf numFmtId="0" fontId="0" fillId="2" borderId="6" xfId="0" applyFill="1" applyBorder="1"/>
    <xf numFmtId="4" fontId="2" fillId="2" borderId="8" xfId="0" applyNumberFormat="1" applyFont="1" applyFill="1" applyBorder="1" applyAlignment="1">
      <alignment wrapText="1"/>
    </xf>
    <xf numFmtId="164" fontId="6" fillId="0" borderId="7" xfId="0" applyNumberFormat="1" applyFont="1" applyBorder="1" applyAlignment="1">
      <alignment horizontal="left" vertical="center"/>
    </xf>
    <xf numFmtId="164" fontId="6" fillId="0" borderId="8" xfId="0" applyNumberFormat="1" applyFont="1" applyBorder="1" applyAlignment="1">
      <alignment horizontal="left" vertical="center"/>
    </xf>
    <xf numFmtId="0" fontId="7" fillId="0" borderId="26" xfId="1" applyBorder="1"/>
    <xf numFmtId="0" fontId="7" fillId="0" borderId="3" xfId="1" applyBorder="1"/>
    <xf numFmtId="0" fontId="7" fillId="0" borderId="27" xfId="1" applyBorder="1"/>
    <xf numFmtId="0" fontId="13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 wrapText="1"/>
    </xf>
    <xf numFmtId="166" fontId="14" fillId="0" borderId="4" xfId="1" applyNumberFormat="1" applyFont="1" applyBorder="1" applyAlignment="1">
      <alignment horizontal="center"/>
    </xf>
    <xf numFmtId="166" fontId="14" fillId="3" borderId="4" xfId="1" applyNumberFormat="1" applyFont="1" applyFill="1" applyBorder="1" applyAlignment="1">
      <alignment horizontal="center"/>
    </xf>
    <xf numFmtId="166" fontId="14" fillId="0" borderId="1" xfId="1" applyNumberFormat="1" applyFont="1" applyBorder="1" applyAlignment="1">
      <alignment horizontal="center"/>
    </xf>
    <xf numFmtId="4" fontId="14" fillId="3" borderId="1" xfId="2" applyNumberFormat="1" applyFont="1" applyFill="1" applyBorder="1" applyAlignment="1">
      <alignment horizontal="center"/>
    </xf>
    <xf numFmtId="166" fontId="14" fillId="3" borderId="1" xfId="1" applyNumberFormat="1" applyFont="1" applyFill="1" applyBorder="1" applyAlignment="1">
      <alignment horizontal="center"/>
    </xf>
    <xf numFmtId="0" fontId="14" fillId="0" borderId="1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166" fontId="14" fillId="0" borderId="5" xfId="1" applyNumberFormat="1" applyFont="1" applyBorder="1" applyAlignment="1">
      <alignment horizontal="center"/>
    </xf>
    <xf numFmtId="166" fontId="14" fillId="3" borderId="5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4" fillId="0" borderId="4" xfId="1" applyFont="1" applyBorder="1" applyAlignment="1">
      <alignment horizontal="center" vertical="center" wrapText="1"/>
    </xf>
  </cellXfs>
  <cellStyles count="3">
    <cellStyle name="Čárka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eg"/><Relationship Id="rId13" Type="http://schemas.openxmlformats.org/officeDocument/2006/relationships/image" Target="../media/image8.jpeg"/><Relationship Id="rId18" Type="http://schemas.openxmlformats.org/officeDocument/2006/relationships/image" Target="../media/image33.jpeg"/><Relationship Id="rId26" Type="http://schemas.openxmlformats.org/officeDocument/2006/relationships/image" Target="../media/image39.jpeg"/><Relationship Id="rId3" Type="http://schemas.openxmlformats.org/officeDocument/2006/relationships/image" Target="../media/image25.jpeg"/><Relationship Id="rId21" Type="http://schemas.openxmlformats.org/officeDocument/2006/relationships/image" Target="../media/image11.jpeg"/><Relationship Id="rId7" Type="http://schemas.openxmlformats.org/officeDocument/2006/relationships/image" Target="../media/image4.jpeg"/><Relationship Id="rId12" Type="http://schemas.openxmlformats.org/officeDocument/2006/relationships/image" Target="../media/image29.jpeg"/><Relationship Id="rId17" Type="http://schemas.openxmlformats.org/officeDocument/2006/relationships/image" Target="../media/image9.jpeg"/><Relationship Id="rId25" Type="http://schemas.openxmlformats.org/officeDocument/2006/relationships/image" Target="../media/image38.jpeg"/><Relationship Id="rId33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32.jpeg"/><Relationship Id="rId20" Type="http://schemas.openxmlformats.org/officeDocument/2006/relationships/image" Target="../media/image10.jpeg"/><Relationship Id="rId29" Type="http://schemas.openxmlformats.org/officeDocument/2006/relationships/image" Target="../media/image42.jpeg"/><Relationship Id="rId1" Type="http://schemas.openxmlformats.org/officeDocument/2006/relationships/image" Target="../media/image1.jpeg"/><Relationship Id="rId6" Type="http://schemas.openxmlformats.org/officeDocument/2006/relationships/image" Target="../media/image3.jpeg"/><Relationship Id="rId11" Type="http://schemas.openxmlformats.org/officeDocument/2006/relationships/image" Target="../media/image7.jpeg"/><Relationship Id="rId24" Type="http://schemas.openxmlformats.org/officeDocument/2006/relationships/image" Target="../media/image37.jpeg"/><Relationship Id="rId32" Type="http://schemas.openxmlformats.org/officeDocument/2006/relationships/image" Target="../media/image45.jpeg"/><Relationship Id="rId5" Type="http://schemas.openxmlformats.org/officeDocument/2006/relationships/image" Target="../media/image27.jpeg"/><Relationship Id="rId15" Type="http://schemas.openxmlformats.org/officeDocument/2006/relationships/image" Target="../media/image31.jpeg"/><Relationship Id="rId23" Type="http://schemas.openxmlformats.org/officeDocument/2006/relationships/image" Target="../media/image36.jpeg"/><Relationship Id="rId28" Type="http://schemas.openxmlformats.org/officeDocument/2006/relationships/image" Target="../media/image41.jpeg"/><Relationship Id="rId10" Type="http://schemas.openxmlformats.org/officeDocument/2006/relationships/image" Target="../media/image28.jpeg"/><Relationship Id="rId19" Type="http://schemas.openxmlformats.org/officeDocument/2006/relationships/image" Target="../media/image34.jpeg"/><Relationship Id="rId31" Type="http://schemas.openxmlformats.org/officeDocument/2006/relationships/image" Target="../media/image44.jpeg"/><Relationship Id="rId4" Type="http://schemas.openxmlformats.org/officeDocument/2006/relationships/image" Target="../media/image26.jpeg"/><Relationship Id="rId9" Type="http://schemas.openxmlformats.org/officeDocument/2006/relationships/image" Target="../media/image6.jpeg"/><Relationship Id="rId14" Type="http://schemas.openxmlformats.org/officeDocument/2006/relationships/image" Target="../media/image30.jpeg"/><Relationship Id="rId22" Type="http://schemas.openxmlformats.org/officeDocument/2006/relationships/image" Target="../media/image35.jpeg"/><Relationship Id="rId27" Type="http://schemas.openxmlformats.org/officeDocument/2006/relationships/image" Target="../media/image40.jpeg"/><Relationship Id="rId30" Type="http://schemas.openxmlformats.org/officeDocument/2006/relationships/image" Target="../media/image43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4.jpeg"/><Relationship Id="rId13" Type="http://schemas.openxmlformats.org/officeDocument/2006/relationships/image" Target="../media/image59.jpeg"/><Relationship Id="rId3" Type="http://schemas.openxmlformats.org/officeDocument/2006/relationships/image" Target="../media/image49.jpeg"/><Relationship Id="rId7" Type="http://schemas.openxmlformats.org/officeDocument/2006/relationships/image" Target="../media/image53.jpg"/><Relationship Id="rId12" Type="http://schemas.openxmlformats.org/officeDocument/2006/relationships/image" Target="../media/image58.png"/><Relationship Id="rId2" Type="http://schemas.openxmlformats.org/officeDocument/2006/relationships/image" Target="../media/image48.jpeg"/><Relationship Id="rId1" Type="http://schemas.openxmlformats.org/officeDocument/2006/relationships/image" Target="../media/image47.jpeg"/><Relationship Id="rId6" Type="http://schemas.openxmlformats.org/officeDocument/2006/relationships/image" Target="../media/image52.jpeg"/><Relationship Id="rId11" Type="http://schemas.openxmlformats.org/officeDocument/2006/relationships/image" Target="../media/image57.png"/><Relationship Id="rId5" Type="http://schemas.openxmlformats.org/officeDocument/2006/relationships/image" Target="../media/image51.jpeg"/><Relationship Id="rId15" Type="http://schemas.openxmlformats.org/officeDocument/2006/relationships/image" Target="../media/image61.jpeg"/><Relationship Id="rId10" Type="http://schemas.openxmlformats.org/officeDocument/2006/relationships/image" Target="../media/image56.png"/><Relationship Id="rId4" Type="http://schemas.openxmlformats.org/officeDocument/2006/relationships/image" Target="../media/image50.jpeg"/><Relationship Id="rId9" Type="http://schemas.openxmlformats.org/officeDocument/2006/relationships/image" Target="../media/image55.png"/><Relationship Id="rId14" Type="http://schemas.openxmlformats.org/officeDocument/2006/relationships/image" Target="../media/image6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47625</xdr:rowOff>
    </xdr:from>
    <xdr:to>
      <xdr:col>1</xdr:col>
      <xdr:colOff>1390650</xdr:colOff>
      <xdr:row>3</xdr:row>
      <xdr:rowOff>1047750</xdr:rowOff>
    </xdr:to>
    <xdr:pic>
      <xdr:nvPicPr>
        <xdr:cNvPr id="1606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46" t="9933" r="23865" b="4633"/>
        <a:stretch>
          <a:fillRect/>
        </a:stretch>
      </xdr:blipFill>
      <xdr:spPr bwMode="auto">
        <a:xfrm>
          <a:off x="409575" y="952500"/>
          <a:ext cx="13144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4</xdr:row>
      <xdr:rowOff>28575</xdr:rowOff>
    </xdr:from>
    <xdr:to>
      <xdr:col>1</xdr:col>
      <xdr:colOff>1428750</xdr:colOff>
      <xdr:row>4</xdr:row>
      <xdr:rowOff>952500</xdr:rowOff>
    </xdr:to>
    <xdr:pic>
      <xdr:nvPicPr>
        <xdr:cNvPr id="1607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35" t="9933" r="23769" b="12579"/>
        <a:stretch>
          <a:fillRect/>
        </a:stretch>
      </xdr:blipFill>
      <xdr:spPr bwMode="auto">
        <a:xfrm>
          <a:off x="419100" y="2000250"/>
          <a:ext cx="13430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7</xdr:row>
      <xdr:rowOff>66675</xdr:rowOff>
    </xdr:from>
    <xdr:to>
      <xdr:col>1</xdr:col>
      <xdr:colOff>1295400</xdr:colOff>
      <xdr:row>7</xdr:row>
      <xdr:rowOff>1028700</xdr:rowOff>
    </xdr:to>
    <xdr:pic>
      <xdr:nvPicPr>
        <xdr:cNvPr id="1608" name="Obrázek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66" t="8850" r="24622" b="3008"/>
        <a:stretch>
          <a:fillRect/>
        </a:stretch>
      </xdr:blipFill>
      <xdr:spPr bwMode="auto">
        <a:xfrm>
          <a:off x="514350" y="5238750"/>
          <a:ext cx="11144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8</xdr:row>
      <xdr:rowOff>28575</xdr:rowOff>
    </xdr:from>
    <xdr:to>
      <xdr:col>1</xdr:col>
      <xdr:colOff>1400175</xdr:colOff>
      <xdr:row>8</xdr:row>
      <xdr:rowOff>1009650</xdr:rowOff>
    </xdr:to>
    <xdr:pic>
      <xdr:nvPicPr>
        <xdr:cNvPr id="1609" name="Obrázek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51" t="17033" r="29308" b="7150"/>
        <a:stretch>
          <a:fillRect/>
        </a:stretch>
      </xdr:blipFill>
      <xdr:spPr bwMode="auto">
        <a:xfrm>
          <a:off x="485775" y="6267450"/>
          <a:ext cx="12477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10</xdr:row>
      <xdr:rowOff>38100</xdr:rowOff>
    </xdr:from>
    <xdr:to>
      <xdr:col>1</xdr:col>
      <xdr:colOff>1209675</xdr:colOff>
      <xdr:row>10</xdr:row>
      <xdr:rowOff>990600</xdr:rowOff>
    </xdr:to>
    <xdr:pic>
      <xdr:nvPicPr>
        <xdr:cNvPr id="1610" name="Obrázek 1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76" t="2528" r="28409" b="5898"/>
        <a:stretch>
          <a:fillRect/>
        </a:stretch>
      </xdr:blipFill>
      <xdr:spPr bwMode="auto">
        <a:xfrm>
          <a:off x="695325" y="8410575"/>
          <a:ext cx="8477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9</xdr:row>
      <xdr:rowOff>76200</xdr:rowOff>
    </xdr:from>
    <xdr:to>
      <xdr:col>1</xdr:col>
      <xdr:colOff>1400175</xdr:colOff>
      <xdr:row>9</xdr:row>
      <xdr:rowOff>1038225</xdr:rowOff>
    </xdr:to>
    <xdr:pic>
      <xdr:nvPicPr>
        <xdr:cNvPr id="1611" name="Obrázek 1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32" t="5779" r="26988" b="24319"/>
        <a:stretch>
          <a:fillRect/>
        </a:stretch>
      </xdr:blipFill>
      <xdr:spPr bwMode="auto">
        <a:xfrm>
          <a:off x="457200" y="7381875"/>
          <a:ext cx="12763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11</xdr:row>
      <xdr:rowOff>85725</xdr:rowOff>
    </xdr:from>
    <xdr:to>
      <xdr:col>1</xdr:col>
      <xdr:colOff>1400175</xdr:colOff>
      <xdr:row>11</xdr:row>
      <xdr:rowOff>990600</xdr:rowOff>
    </xdr:to>
    <xdr:pic>
      <xdr:nvPicPr>
        <xdr:cNvPr id="1612" name="Obrázek 1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52" t="13185" r="20454"/>
        <a:stretch>
          <a:fillRect/>
        </a:stretch>
      </xdr:blipFill>
      <xdr:spPr bwMode="auto">
        <a:xfrm>
          <a:off x="457200" y="9525000"/>
          <a:ext cx="12763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12</xdr:row>
      <xdr:rowOff>19050</xdr:rowOff>
    </xdr:from>
    <xdr:to>
      <xdr:col>1</xdr:col>
      <xdr:colOff>1066800</xdr:colOff>
      <xdr:row>12</xdr:row>
      <xdr:rowOff>1362075</xdr:rowOff>
    </xdr:to>
    <xdr:pic>
      <xdr:nvPicPr>
        <xdr:cNvPr id="1613" name="Obrázek 1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79" t="1625" r="38635" b="5354"/>
        <a:stretch>
          <a:fillRect/>
        </a:stretch>
      </xdr:blipFill>
      <xdr:spPr bwMode="auto">
        <a:xfrm>
          <a:off x="704850" y="10820400"/>
          <a:ext cx="6953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17</xdr:row>
      <xdr:rowOff>95250</xdr:rowOff>
    </xdr:from>
    <xdr:to>
      <xdr:col>1</xdr:col>
      <xdr:colOff>1219200</xdr:colOff>
      <xdr:row>17</xdr:row>
      <xdr:rowOff>1000125</xdr:rowOff>
    </xdr:to>
    <xdr:pic>
      <xdr:nvPicPr>
        <xdr:cNvPr id="1614" name="Obrázek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11" t="20592" r="25664" b="3368"/>
        <a:stretch>
          <a:fillRect/>
        </a:stretch>
      </xdr:blipFill>
      <xdr:spPr bwMode="auto">
        <a:xfrm>
          <a:off x="628650" y="1798320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20</xdr:row>
      <xdr:rowOff>38100</xdr:rowOff>
    </xdr:from>
    <xdr:to>
      <xdr:col>1</xdr:col>
      <xdr:colOff>1143000</xdr:colOff>
      <xdr:row>20</xdr:row>
      <xdr:rowOff>1495425</xdr:rowOff>
    </xdr:to>
    <xdr:pic>
      <xdr:nvPicPr>
        <xdr:cNvPr id="1615" name="Obrázek 2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659" t="3973" r="41760" b="1561"/>
        <a:stretch>
          <a:fillRect/>
        </a:stretch>
      </xdr:blipFill>
      <xdr:spPr bwMode="auto">
        <a:xfrm>
          <a:off x="781050" y="21907500"/>
          <a:ext cx="6953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523875</xdr:colOff>
      <xdr:row>21</xdr:row>
      <xdr:rowOff>47625</xdr:rowOff>
    </xdr:from>
    <xdr:to>
      <xdr:col>1</xdr:col>
      <xdr:colOff>1152525</xdr:colOff>
      <xdr:row>21</xdr:row>
      <xdr:rowOff>1362075</xdr:rowOff>
    </xdr:to>
    <xdr:pic>
      <xdr:nvPicPr>
        <xdr:cNvPr id="1616" name="Obrázek 2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193" t="6863" r="35985" b="2103"/>
        <a:stretch>
          <a:fillRect/>
        </a:stretch>
      </xdr:blipFill>
      <xdr:spPr bwMode="auto">
        <a:xfrm>
          <a:off x="857250" y="23441025"/>
          <a:ext cx="6286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13</xdr:row>
      <xdr:rowOff>38100</xdr:rowOff>
    </xdr:from>
    <xdr:to>
      <xdr:col>1</xdr:col>
      <xdr:colOff>1047750</xdr:colOff>
      <xdr:row>13</xdr:row>
      <xdr:rowOff>1381125</xdr:rowOff>
    </xdr:to>
    <xdr:pic>
      <xdr:nvPicPr>
        <xdr:cNvPr id="1617" name="Obrázek 15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79" t="1625" r="38635" b="5354"/>
        <a:stretch>
          <a:fillRect/>
        </a:stretch>
      </xdr:blipFill>
      <xdr:spPr bwMode="auto">
        <a:xfrm>
          <a:off x="895350" y="12230100"/>
          <a:ext cx="48577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19</xdr:row>
      <xdr:rowOff>114300</xdr:rowOff>
    </xdr:from>
    <xdr:to>
      <xdr:col>1</xdr:col>
      <xdr:colOff>1190625</xdr:colOff>
      <xdr:row>19</xdr:row>
      <xdr:rowOff>1428750</xdr:rowOff>
    </xdr:to>
    <xdr:pic>
      <xdr:nvPicPr>
        <xdr:cNvPr id="1618" name="Obrázek 2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193" t="6863" r="35985" b="2103"/>
        <a:stretch>
          <a:fillRect/>
        </a:stretch>
      </xdr:blipFill>
      <xdr:spPr bwMode="auto">
        <a:xfrm>
          <a:off x="723900" y="20459700"/>
          <a:ext cx="8001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18</xdr:row>
      <xdr:rowOff>47625</xdr:rowOff>
    </xdr:from>
    <xdr:to>
      <xdr:col>1</xdr:col>
      <xdr:colOff>1095375</xdr:colOff>
      <xdr:row>18</xdr:row>
      <xdr:rowOff>1352550</xdr:rowOff>
    </xdr:to>
    <xdr:pic>
      <xdr:nvPicPr>
        <xdr:cNvPr id="1619" name="Obrázek 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74" t="2168" r="36079" b="2103"/>
        <a:stretch>
          <a:fillRect/>
        </a:stretch>
      </xdr:blipFill>
      <xdr:spPr bwMode="auto">
        <a:xfrm>
          <a:off x="800100" y="19002375"/>
          <a:ext cx="6286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25</xdr:row>
      <xdr:rowOff>66675</xdr:rowOff>
    </xdr:from>
    <xdr:to>
      <xdr:col>1</xdr:col>
      <xdr:colOff>1323975</xdr:colOff>
      <xdr:row>25</xdr:row>
      <xdr:rowOff>1352550</xdr:rowOff>
    </xdr:to>
    <xdr:pic>
      <xdr:nvPicPr>
        <xdr:cNvPr id="1620" name="Obrázek 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85" t="2132" r="36552"/>
        <a:stretch>
          <a:fillRect/>
        </a:stretch>
      </xdr:blipFill>
      <xdr:spPr bwMode="auto">
        <a:xfrm>
          <a:off x="581025" y="28698825"/>
          <a:ext cx="10763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27</xdr:row>
      <xdr:rowOff>76200</xdr:rowOff>
    </xdr:from>
    <xdr:to>
      <xdr:col>1</xdr:col>
      <xdr:colOff>1238250</xdr:colOff>
      <xdr:row>27</xdr:row>
      <xdr:rowOff>1352550</xdr:rowOff>
    </xdr:to>
    <xdr:pic>
      <xdr:nvPicPr>
        <xdr:cNvPr id="1621" name="Obrázek 3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80" t="10480" r="49622" b="3020"/>
        <a:stretch>
          <a:fillRect/>
        </a:stretch>
      </xdr:blipFill>
      <xdr:spPr bwMode="auto">
        <a:xfrm>
          <a:off x="781050" y="30584775"/>
          <a:ext cx="7905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257175</xdr:colOff>
      <xdr:row>22</xdr:row>
      <xdr:rowOff>266700</xdr:rowOff>
    </xdr:from>
    <xdr:to>
      <xdr:col>1</xdr:col>
      <xdr:colOff>1371600</xdr:colOff>
      <xdr:row>22</xdr:row>
      <xdr:rowOff>1228725</xdr:rowOff>
    </xdr:to>
    <xdr:pic>
      <xdr:nvPicPr>
        <xdr:cNvPr id="1622" name="Obrázek 4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24" t="23624" r="34280" b="18471"/>
        <a:stretch>
          <a:fillRect/>
        </a:stretch>
      </xdr:blipFill>
      <xdr:spPr bwMode="auto">
        <a:xfrm>
          <a:off x="590550" y="25050750"/>
          <a:ext cx="11144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15</xdr:row>
      <xdr:rowOff>66675</xdr:rowOff>
    </xdr:from>
    <xdr:to>
      <xdr:col>1</xdr:col>
      <xdr:colOff>1152525</xdr:colOff>
      <xdr:row>15</xdr:row>
      <xdr:rowOff>1485900</xdr:rowOff>
    </xdr:to>
    <xdr:pic>
      <xdr:nvPicPr>
        <xdr:cNvPr id="1623" name="Obrázek 5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11" t="6502" r="40057" b="1379"/>
        <a:stretch>
          <a:fillRect/>
        </a:stretch>
      </xdr:blipFill>
      <xdr:spPr bwMode="auto">
        <a:xfrm>
          <a:off x="714375" y="15039975"/>
          <a:ext cx="7715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552450</xdr:colOff>
      <xdr:row>14</xdr:row>
      <xdr:rowOff>38100</xdr:rowOff>
    </xdr:from>
    <xdr:to>
      <xdr:col>1</xdr:col>
      <xdr:colOff>1133475</xdr:colOff>
      <xdr:row>14</xdr:row>
      <xdr:rowOff>1323975</xdr:rowOff>
    </xdr:to>
    <xdr:pic>
      <xdr:nvPicPr>
        <xdr:cNvPr id="1624" name="Obrázek 6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9" t="5684" r="41383" b="13853"/>
        <a:stretch>
          <a:fillRect/>
        </a:stretch>
      </xdr:blipFill>
      <xdr:spPr bwMode="auto">
        <a:xfrm>
          <a:off x="885825" y="13620750"/>
          <a:ext cx="5810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552450</xdr:colOff>
      <xdr:row>23</xdr:row>
      <xdr:rowOff>38100</xdr:rowOff>
    </xdr:from>
    <xdr:to>
      <xdr:col>1</xdr:col>
      <xdr:colOff>1228725</xdr:colOff>
      <xdr:row>23</xdr:row>
      <xdr:rowOff>1009650</xdr:rowOff>
    </xdr:to>
    <xdr:pic>
      <xdr:nvPicPr>
        <xdr:cNvPr id="1625" name="Obrázek 7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46" t="9415" r="42615" b="15276"/>
        <a:stretch>
          <a:fillRect/>
        </a:stretch>
      </xdr:blipFill>
      <xdr:spPr bwMode="auto">
        <a:xfrm>
          <a:off x="885825" y="26212800"/>
          <a:ext cx="676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24</xdr:row>
      <xdr:rowOff>57150</xdr:rowOff>
    </xdr:from>
    <xdr:to>
      <xdr:col>1</xdr:col>
      <xdr:colOff>1152525</xdr:colOff>
      <xdr:row>24</xdr:row>
      <xdr:rowOff>1333500</xdr:rowOff>
    </xdr:to>
    <xdr:pic>
      <xdr:nvPicPr>
        <xdr:cNvPr id="1626" name="Obrázek 8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240" t="6395" r="48769" b="13142"/>
        <a:stretch>
          <a:fillRect/>
        </a:stretch>
      </xdr:blipFill>
      <xdr:spPr bwMode="auto">
        <a:xfrm>
          <a:off x="952500" y="27298650"/>
          <a:ext cx="5334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28</xdr:row>
      <xdr:rowOff>47625</xdr:rowOff>
    </xdr:from>
    <xdr:to>
      <xdr:col>1</xdr:col>
      <xdr:colOff>1400175</xdr:colOff>
      <xdr:row>28</xdr:row>
      <xdr:rowOff>1028700</xdr:rowOff>
    </xdr:to>
    <xdr:pic>
      <xdr:nvPicPr>
        <xdr:cNvPr id="1627" name="Obrázek 9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34" t="22382" r="28409" b="16695"/>
        <a:stretch>
          <a:fillRect/>
        </a:stretch>
      </xdr:blipFill>
      <xdr:spPr bwMode="auto">
        <a:xfrm>
          <a:off x="409575" y="31946850"/>
          <a:ext cx="13239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657225</xdr:colOff>
      <xdr:row>16</xdr:row>
      <xdr:rowOff>28575</xdr:rowOff>
    </xdr:from>
    <xdr:to>
      <xdr:col>1</xdr:col>
      <xdr:colOff>1057275</xdr:colOff>
      <xdr:row>17</xdr:row>
      <xdr:rowOff>0</xdr:rowOff>
    </xdr:to>
    <xdr:pic>
      <xdr:nvPicPr>
        <xdr:cNvPr id="1628" name="Obrázek 10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45" t="4974" r="55019" b="7993"/>
        <a:stretch>
          <a:fillRect/>
        </a:stretch>
      </xdr:blipFill>
      <xdr:spPr bwMode="auto">
        <a:xfrm>
          <a:off x="990600" y="16525875"/>
          <a:ext cx="4000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5</xdr:row>
      <xdr:rowOff>28575</xdr:rowOff>
    </xdr:from>
    <xdr:to>
      <xdr:col>1</xdr:col>
      <xdr:colOff>1343025</xdr:colOff>
      <xdr:row>5</xdr:row>
      <xdr:rowOff>1000125</xdr:rowOff>
    </xdr:to>
    <xdr:pic>
      <xdr:nvPicPr>
        <xdr:cNvPr id="1629" name="Obrázek 11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42" t="7281" r="23296" b="10303"/>
        <a:stretch>
          <a:fillRect/>
        </a:stretch>
      </xdr:blipFill>
      <xdr:spPr bwMode="auto">
        <a:xfrm>
          <a:off x="552450" y="3067050"/>
          <a:ext cx="11239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6</xdr:row>
      <xdr:rowOff>47625</xdr:rowOff>
    </xdr:from>
    <xdr:to>
      <xdr:col>1</xdr:col>
      <xdr:colOff>1400175</xdr:colOff>
      <xdr:row>6</xdr:row>
      <xdr:rowOff>1019175</xdr:rowOff>
    </xdr:to>
    <xdr:pic>
      <xdr:nvPicPr>
        <xdr:cNvPr id="1630" name="Obrázek 49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42" t="7281" r="23296" b="10303"/>
        <a:stretch>
          <a:fillRect/>
        </a:stretch>
      </xdr:blipFill>
      <xdr:spPr bwMode="auto">
        <a:xfrm>
          <a:off x="609600" y="4152900"/>
          <a:ext cx="11239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3</xdr:row>
      <xdr:rowOff>47625</xdr:rowOff>
    </xdr:from>
    <xdr:ext cx="1314450" cy="1000125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46" t="9933" r="23865" b="4633"/>
        <a:stretch>
          <a:fillRect/>
        </a:stretch>
      </xdr:blipFill>
      <xdr:spPr bwMode="auto">
        <a:xfrm>
          <a:off x="685800" y="533400"/>
          <a:ext cx="13144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</xdr:colOff>
      <xdr:row>4</xdr:row>
      <xdr:rowOff>28575</xdr:rowOff>
    </xdr:from>
    <xdr:ext cx="1343025" cy="923925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35" t="9933" r="23769" b="12579"/>
        <a:stretch>
          <a:fillRect/>
        </a:stretch>
      </xdr:blipFill>
      <xdr:spPr bwMode="auto">
        <a:xfrm>
          <a:off x="695325" y="676275"/>
          <a:ext cx="13430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5</xdr:row>
      <xdr:rowOff>38100</xdr:rowOff>
    </xdr:from>
    <xdr:ext cx="1295400" cy="1000125"/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33" t="11246" r="22523" b="1933"/>
        <a:stretch>
          <a:fillRect/>
        </a:stretch>
      </xdr:blipFill>
      <xdr:spPr bwMode="auto">
        <a:xfrm>
          <a:off x="704850" y="847725"/>
          <a:ext cx="12954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123825</xdr:colOff>
      <xdr:row>6</xdr:row>
      <xdr:rowOff>57150</xdr:rowOff>
    </xdr:from>
    <xdr:ext cx="1219200" cy="971550"/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74" t="11560" r="23010" b="1923"/>
        <a:stretch>
          <a:fillRect/>
        </a:stretch>
      </xdr:blipFill>
      <xdr:spPr bwMode="auto">
        <a:xfrm>
          <a:off x="733425" y="1028700"/>
          <a:ext cx="1219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66675</xdr:colOff>
      <xdr:row>7</xdr:row>
      <xdr:rowOff>66675</xdr:rowOff>
    </xdr:from>
    <xdr:ext cx="1219200" cy="971550"/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74" t="11560" r="23010" b="1923"/>
        <a:stretch>
          <a:fillRect/>
        </a:stretch>
      </xdr:blipFill>
      <xdr:spPr bwMode="auto">
        <a:xfrm>
          <a:off x="676275" y="1200150"/>
          <a:ext cx="1219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47625</xdr:colOff>
      <xdr:row>8</xdr:row>
      <xdr:rowOff>47625</xdr:rowOff>
    </xdr:from>
    <xdr:ext cx="1333500" cy="971550"/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20" t="11691" r="22928" b="11885"/>
        <a:stretch>
          <a:fillRect/>
        </a:stretch>
      </xdr:blipFill>
      <xdr:spPr bwMode="auto">
        <a:xfrm>
          <a:off x="657225" y="1343025"/>
          <a:ext cx="13335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228600</xdr:colOff>
      <xdr:row>9</xdr:row>
      <xdr:rowOff>66675</xdr:rowOff>
    </xdr:from>
    <xdr:ext cx="1114425" cy="962025"/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66" t="8850" r="24622" b="3008"/>
        <a:stretch>
          <a:fillRect/>
        </a:stretch>
      </xdr:blipFill>
      <xdr:spPr bwMode="auto">
        <a:xfrm>
          <a:off x="838200" y="1524000"/>
          <a:ext cx="11144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152400</xdr:colOff>
      <xdr:row>10</xdr:row>
      <xdr:rowOff>28575</xdr:rowOff>
    </xdr:from>
    <xdr:ext cx="1247775" cy="981075"/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51" t="17033" r="29308" b="7150"/>
        <a:stretch>
          <a:fillRect/>
        </a:stretch>
      </xdr:blipFill>
      <xdr:spPr bwMode="auto">
        <a:xfrm>
          <a:off x="762000" y="1647825"/>
          <a:ext cx="12477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361950</xdr:colOff>
      <xdr:row>12</xdr:row>
      <xdr:rowOff>38100</xdr:rowOff>
    </xdr:from>
    <xdr:ext cx="847725" cy="952500"/>
    <xdr:pic>
      <xdr:nvPicPr>
        <xdr:cNvPr id="10" name="Obrázek 1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76" t="2528" r="28409" b="5898"/>
        <a:stretch>
          <a:fillRect/>
        </a:stretch>
      </xdr:blipFill>
      <xdr:spPr bwMode="auto">
        <a:xfrm>
          <a:off x="971550" y="1981200"/>
          <a:ext cx="8477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123825</xdr:colOff>
      <xdr:row>11</xdr:row>
      <xdr:rowOff>76200</xdr:rowOff>
    </xdr:from>
    <xdr:ext cx="1276350" cy="962025"/>
    <xdr:pic>
      <xdr:nvPicPr>
        <xdr:cNvPr id="11" name="Obrázek 1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32" t="5779" r="26988" b="24319"/>
        <a:stretch>
          <a:fillRect/>
        </a:stretch>
      </xdr:blipFill>
      <xdr:spPr bwMode="auto">
        <a:xfrm>
          <a:off x="733425" y="1857375"/>
          <a:ext cx="12763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66675</xdr:colOff>
      <xdr:row>13</xdr:row>
      <xdr:rowOff>76200</xdr:rowOff>
    </xdr:from>
    <xdr:ext cx="1362075" cy="914400"/>
    <xdr:pic>
      <xdr:nvPicPr>
        <xdr:cNvPr id="12" name="Obrázek 12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09" t="7150" r="31631" b="31297"/>
        <a:stretch>
          <a:fillRect/>
        </a:stretch>
      </xdr:blipFill>
      <xdr:spPr bwMode="auto">
        <a:xfrm>
          <a:off x="676275" y="2181225"/>
          <a:ext cx="13620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14</xdr:row>
      <xdr:rowOff>85725</xdr:rowOff>
    </xdr:from>
    <xdr:ext cx="1276350" cy="904875"/>
    <xdr:pic>
      <xdr:nvPicPr>
        <xdr:cNvPr id="13" name="Obrázek 13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52" t="13185" r="20454"/>
        <a:stretch>
          <a:fillRect/>
        </a:stretch>
      </xdr:blipFill>
      <xdr:spPr bwMode="auto">
        <a:xfrm>
          <a:off x="742950" y="2352675"/>
          <a:ext cx="12763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228600</xdr:colOff>
      <xdr:row>15</xdr:row>
      <xdr:rowOff>133350</xdr:rowOff>
    </xdr:from>
    <xdr:ext cx="1076325" cy="800100"/>
    <xdr:pic>
      <xdr:nvPicPr>
        <xdr:cNvPr id="14" name="Obrázek 14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6" t="16075" r="26894" b="4089"/>
        <a:stretch>
          <a:fillRect/>
        </a:stretch>
      </xdr:blipFill>
      <xdr:spPr bwMode="auto">
        <a:xfrm>
          <a:off x="838200" y="2562225"/>
          <a:ext cx="10763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371475</xdr:colOff>
      <xdr:row>16</xdr:row>
      <xdr:rowOff>19050</xdr:rowOff>
    </xdr:from>
    <xdr:ext cx="695325" cy="1343025"/>
    <xdr:pic>
      <xdr:nvPicPr>
        <xdr:cNvPr id="15" name="Obrázek 15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79" t="1625" r="38635" b="5354"/>
        <a:stretch>
          <a:fillRect/>
        </a:stretch>
      </xdr:blipFill>
      <xdr:spPr bwMode="auto">
        <a:xfrm>
          <a:off x="981075" y="2771775"/>
          <a:ext cx="6953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409575</xdr:colOff>
      <xdr:row>17</xdr:row>
      <xdr:rowOff>28575</xdr:rowOff>
    </xdr:from>
    <xdr:ext cx="742950" cy="1323975"/>
    <xdr:pic>
      <xdr:nvPicPr>
        <xdr:cNvPr id="16" name="Obrázek 1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90" t="5779" r="33333" b="1741"/>
        <a:stretch>
          <a:fillRect/>
        </a:stretch>
      </xdr:blipFill>
      <xdr:spPr bwMode="auto">
        <a:xfrm>
          <a:off x="1019175" y="2943225"/>
          <a:ext cx="7429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495300</xdr:colOff>
      <xdr:row>18</xdr:row>
      <xdr:rowOff>38100</xdr:rowOff>
    </xdr:from>
    <xdr:ext cx="723900" cy="1333500"/>
    <xdr:pic>
      <xdr:nvPicPr>
        <xdr:cNvPr id="17" name="Obrázek 17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11" t="6322" r="39963" b="1199"/>
        <a:stretch>
          <a:fillRect/>
        </a:stretch>
      </xdr:blipFill>
      <xdr:spPr bwMode="auto">
        <a:xfrm>
          <a:off x="1104900" y="3114675"/>
          <a:ext cx="7239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628650</xdr:colOff>
      <xdr:row>19</xdr:row>
      <xdr:rowOff>28575</xdr:rowOff>
    </xdr:from>
    <xdr:ext cx="457200" cy="1333500"/>
    <xdr:pic>
      <xdr:nvPicPr>
        <xdr:cNvPr id="18" name="Obrázek 1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708" t="5598" r="40720" b="2103"/>
        <a:stretch>
          <a:fillRect/>
        </a:stretch>
      </xdr:blipFill>
      <xdr:spPr bwMode="auto">
        <a:xfrm>
          <a:off x="1219200" y="3267075"/>
          <a:ext cx="457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295275</xdr:colOff>
      <xdr:row>20</xdr:row>
      <xdr:rowOff>95250</xdr:rowOff>
    </xdr:from>
    <xdr:ext cx="923925" cy="904875"/>
    <xdr:pic>
      <xdr:nvPicPr>
        <xdr:cNvPr id="19" name="Obrázek 19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11" t="20592" r="25664" b="3368"/>
        <a:stretch>
          <a:fillRect/>
        </a:stretch>
      </xdr:blipFill>
      <xdr:spPr bwMode="auto">
        <a:xfrm>
          <a:off x="904875" y="3495675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447675</xdr:colOff>
      <xdr:row>21</xdr:row>
      <xdr:rowOff>47625</xdr:rowOff>
    </xdr:from>
    <xdr:ext cx="647700" cy="990600"/>
    <xdr:pic>
      <xdr:nvPicPr>
        <xdr:cNvPr id="20" name="Obrázek 20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04" t="15894" r="34184" b="6799"/>
        <a:stretch>
          <a:fillRect/>
        </a:stretch>
      </xdr:blipFill>
      <xdr:spPr bwMode="auto">
        <a:xfrm>
          <a:off x="1057275" y="3609975"/>
          <a:ext cx="6477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428625</xdr:colOff>
      <xdr:row>22</xdr:row>
      <xdr:rowOff>38100</xdr:rowOff>
    </xdr:from>
    <xdr:ext cx="704850" cy="1476375"/>
    <xdr:pic>
      <xdr:nvPicPr>
        <xdr:cNvPr id="21" name="Obrázek 21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868" t="2528" r="36079" b="1561"/>
        <a:stretch>
          <a:fillRect/>
        </a:stretch>
      </xdr:blipFill>
      <xdr:spPr bwMode="auto">
        <a:xfrm>
          <a:off x="1038225" y="3762375"/>
          <a:ext cx="70485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447675</xdr:colOff>
      <xdr:row>23</xdr:row>
      <xdr:rowOff>38100</xdr:rowOff>
    </xdr:from>
    <xdr:ext cx="695325" cy="1457325"/>
    <xdr:pic>
      <xdr:nvPicPr>
        <xdr:cNvPr id="22" name="Obrázek 23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659" t="3973" r="41760" b="1561"/>
        <a:stretch>
          <a:fillRect/>
        </a:stretch>
      </xdr:blipFill>
      <xdr:spPr bwMode="auto">
        <a:xfrm>
          <a:off x="1057275" y="3924300"/>
          <a:ext cx="6953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523875</xdr:colOff>
      <xdr:row>24</xdr:row>
      <xdr:rowOff>47625</xdr:rowOff>
    </xdr:from>
    <xdr:ext cx="628650" cy="1314450"/>
    <xdr:pic>
      <xdr:nvPicPr>
        <xdr:cNvPr id="23" name="Obrázek 24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193" t="6863" r="35985" b="2103"/>
        <a:stretch>
          <a:fillRect/>
        </a:stretch>
      </xdr:blipFill>
      <xdr:spPr bwMode="auto">
        <a:xfrm>
          <a:off x="857250" y="25574625"/>
          <a:ext cx="6286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533400</xdr:colOff>
      <xdr:row>25</xdr:row>
      <xdr:rowOff>28575</xdr:rowOff>
    </xdr:from>
    <xdr:ext cx="542925" cy="1323975"/>
    <xdr:pic>
      <xdr:nvPicPr>
        <xdr:cNvPr id="24" name="Obrázek 25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25" t="2528" r="42802" b="3368"/>
        <a:stretch>
          <a:fillRect/>
        </a:stretch>
      </xdr:blipFill>
      <xdr:spPr bwMode="auto">
        <a:xfrm>
          <a:off x="1143000" y="4238625"/>
          <a:ext cx="54292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428625</xdr:colOff>
      <xdr:row>26</xdr:row>
      <xdr:rowOff>47625</xdr:rowOff>
    </xdr:from>
    <xdr:ext cx="962025" cy="990600"/>
    <xdr:pic>
      <xdr:nvPicPr>
        <xdr:cNvPr id="25" name="Obrázek 26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95" t="5112" r="26515" b="2367"/>
        <a:stretch>
          <a:fillRect/>
        </a:stretch>
      </xdr:blipFill>
      <xdr:spPr bwMode="auto">
        <a:xfrm>
          <a:off x="1038225" y="4419600"/>
          <a:ext cx="9620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628650</xdr:colOff>
      <xdr:row>35</xdr:row>
      <xdr:rowOff>28575</xdr:rowOff>
    </xdr:from>
    <xdr:ext cx="533400" cy="1019175"/>
    <xdr:pic>
      <xdr:nvPicPr>
        <xdr:cNvPr id="26" name="Obrázek 28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836" r="34943"/>
        <a:stretch>
          <a:fillRect/>
        </a:stretch>
      </xdr:blipFill>
      <xdr:spPr bwMode="auto">
        <a:xfrm>
          <a:off x="1219200" y="6181725"/>
          <a:ext cx="5334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123825</xdr:colOff>
      <xdr:row>33</xdr:row>
      <xdr:rowOff>57150</xdr:rowOff>
    </xdr:from>
    <xdr:ext cx="1276350" cy="942975"/>
    <xdr:pic>
      <xdr:nvPicPr>
        <xdr:cNvPr id="27" name="Obrázek 29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84" t="6169" r="16003" b="8182"/>
        <a:stretch>
          <a:fillRect/>
        </a:stretch>
      </xdr:blipFill>
      <xdr:spPr bwMode="auto">
        <a:xfrm>
          <a:off x="733425" y="5886450"/>
          <a:ext cx="1276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</xdr:colOff>
      <xdr:row>34</xdr:row>
      <xdr:rowOff>66675</xdr:rowOff>
    </xdr:from>
    <xdr:ext cx="1276350" cy="923925"/>
    <xdr:pic>
      <xdr:nvPicPr>
        <xdr:cNvPr id="28" name="Obrázek 30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49" t="13042" r="19601" b="6595"/>
        <a:stretch>
          <a:fillRect/>
        </a:stretch>
      </xdr:blipFill>
      <xdr:spPr bwMode="auto">
        <a:xfrm>
          <a:off x="695325" y="6057900"/>
          <a:ext cx="12763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419100</xdr:colOff>
      <xdr:row>31</xdr:row>
      <xdr:rowOff>38100</xdr:rowOff>
    </xdr:from>
    <xdr:ext cx="838200" cy="1323975"/>
    <xdr:pic>
      <xdr:nvPicPr>
        <xdr:cNvPr id="29" name="Obrázek 31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649" t="3026" r="33240" b="7791"/>
        <a:stretch>
          <a:fillRect/>
        </a:stretch>
      </xdr:blipFill>
      <xdr:spPr bwMode="auto">
        <a:xfrm>
          <a:off x="1028700" y="5381625"/>
          <a:ext cx="8382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428625</xdr:colOff>
      <xdr:row>32</xdr:row>
      <xdr:rowOff>38100</xdr:rowOff>
    </xdr:from>
    <xdr:ext cx="695325" cy="1285875"/>
    <xdr:pic>
      <xdr:nvPicPr>
        <xdr:cNvPr id="30" name="Obrázek 32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135" t="14082" r="51421"/>
        <a:stretch>
          <a:fillRect/>
        </a:stretch>
      </xdr:blipFill>
      <xdr:spPr bwMode="auto">
        <a:xfrm>
          <a:off x="1038225" y="5543550"/>
          <a:ext cx="6953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552450</xdr:colOff>
      <xdr:row>30</xdr:row>
      <xdr:rowOff>47625</xdr:rowOff>
    </xdr:from>
    <xdr:ext cx="409575" cy="1323975"/>
    <xdr:pic>
      <xdr:nvPicPr>
        <xdr:cNvPr id="31" name="Obrázek 33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05" t="2135" r="46780" b="1740"/>
        <a:stretch>
          <a:fillRect/>
        </a:stretch>
      </xdr:blipFill>
      <xdr:spPr bwMode="auto">
        <a:xfrm>
          <a:off x="1162050" y="5067300"/>
          <a:ext cx="409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590550</xdr:colOff>
      <xdr:row>29</xdr:row>
      <xdr:rowOff>38100</xdr:rowOff>
    </xdr:from>
    <xdr:ext cx="409575" cy="1323975"/>
    <xdr:pic>
      <xdr:nvPicPr>
        <xdr:cNvPr id="32" name="Obrázek 34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05" t="2135" r="46780" b="1740"/>
        <a:stretch>
          <a:fillRect/>
        </a:stretch>
      </xdr:blipFill>
      <xdr:spPr bwMode="auto">
        <a:xfrm>
          <a:off x="1200150" y="4895850"/>
          <a:ext cx="409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504825</xdr:colOff>
      <xdr:row>28</xdr:row>
      <xdr:rowOff>57150</xdr:rowOff>
    </xdr:from>
    <xdr:ext cx="733425" cy="1333500"/>
    <xdr:pic>
      <xdr:nvPicPr>
        <xdr:cNvPr id="33" name="Obrázek 35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595" t="3737" r="35606" b="4942"/>
        <a:stretch>
          <a:fillRect/>
        </a:stretch>
      </xdr:blipFill>
      <xdr:spPr bwMode="auto">
        <a:xfrm>
          <a:off x="1114425" y="4752975"/>
          <a:ext cx="7334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561975</xdr:colOff>
      <xdr:row>27</xdr:row>
      <xdr:rowOff>66675</xdr:rowOff>
    </xdr:from>
    <xdr:ext cx="466725" cy="1276350"/>
    <xdr:pic>
      <xdr:nvPicPr>
        <xdr:cNvPr id="34" name="Obrázek 36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595" t="9256" r="45454" b="4231"/>
        <a:stretch>
          <a:fillRect/>
        </a:stretch>
      </xdr:blipFill>
      <xdr:spPr bwMode="auto">
        <a:xfrm>
          <a:off x="1171575" y="4600575"/>
          <a:ext cx="4667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485775</xdr:colOff>
      <xdr:row>36</xdr:row>
      <xdr:rowOff>76200</xdr:rowOff>
    </xdr:from>
    <xdr:ext cx="647700" cy="962025"/>
    <xdr:pic>
      <xdr:nvPicPr>
        <xdr:cNvPr id="35" name="Obrázek 37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348" t="21005" r="30019" b="15981"/>
        <a:stretch>
          <a:fillRect/>
        </a:stretch>
      </xdr:blipFill>
      <xdr:spPr bwMode="auto">
        <a:xfrm>
          <a:off x="1095375" y="6391275"/>
          <a:ext cx="6477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</xdr:colOff>
      <xdr:row>38</xdr:row>
      <xdr:rowOff>276225</xdr:rowOff>
    </xdr:from>
    <xdr:ext cx="1466850" cy="752475"/>
    <xdr:pic>
      <xdr:nvPicPr>
        <xdr:cNvPr id="36" name="Obrázek 38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75" t="22429" r="16951" b="6723"/>
        <a:stretch>
          <a:fillRect/>
        </a:stretch>
      </xdr:blipFill>
      <xdr:spPr bwMode="auto">
        <a:xfrm>
          <a:off x="619125" y="6800850"/>
          <a:ext cx="14668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23</xdr:row>
      <xdr:rowOff>76200</xdr:rowOff>
    </xdr:from>
    <xdr:ext cx="866774" cy="1247773"/>
    <xdr:pic>
      <xdr:nvPicPr>
        <xdr:cNvPr id="2" name="Obrázek 1" descr="http://www.ldseating.com/fileadmin/DataStorage/Image/Products/Obr/30110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0" t="7778" r="8011" b="4889"/>
        <a:stretch/>
      </xdr:blipFill>
      <xdr:spPr bwMode="auto">
        <a:xfrm>
          <a:off x="314325" y="4838700"/>
          <a:ext cx="866774" cy="124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438150</xdr:colOff>
      <xdr:row>2</xdr:row>
      <xdr:rowOff>9526</xdr:rowOff>
    </xdr:from>
    <xdr:ext cx="704850" cy="1292225"/>
    <xdr:pic>
      <xdr:nvPicPr>
        <xdr:cNvPr id="3" name="Obrázek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88" r="24927"/>
        <a:stretch/>
      </xdr:blipFill>
      <xdr:spPr>
        <a:xfrm>
          <a:off x="438150" y="390526"/>
          <a:ext cx="704850" cy="1292225"/>
        </a:xfrm>
        <a:prstGeom prst="rect">
          <a:avLst/>
        </a:prstGeom>
      </xdr:spPr>
    </xdr:pic>
    <xdr:clientData/>
  </xdr:oneCellAnchor>
  <xdr:oneCellAnchor>
    <xdr:from>
      <xdr:col>0</xdr:col>
      <xdr:colOff>466725</xdr:colOff>
      <xdr:row>11</xdr:row>
      <xdr:rowOff>190500</xdr:rowOff>
    </xdr:from>
    <xdr:ext cx="704850" cy="1063625"/>
    <xdr:pic>
      <xdr:nvPicPr>
        <xdr:cNvPr id="4" name="Obrázek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88" t="17690" r="24927"/>
        <a:stretch/>
      </xdr:blipFill>
      <xdr:spPr>
        <a:xfrm>
          <a:off x="466725" y="2286000"/>
          <a:ext cx="704850" cy="1063625"/>
        </a:xfrm>
        <a:prstGeom prst="rect">
          <a:avLst/>
        </a:prstGeom>
      </xdr:spPr>
    </xdr:pic>
    <xdr:clientData/>
  </xdr:oneCellAnchor>
  <xdr:oneCellAnchor>
    <xdr:from>
      <xdr:col>0</xdr:col>
      <xdr:colOff>476251</xdr:colOff>
      <xdr:row>17</xdr:row>
      <xdr:rowOff>180975</xdr:rowOff>
    </xdr:from>
    <xdr:ext cx="764021" cy="1038225"/>
    <xdr:pic>
      <xdr:nvPicPr>
        <xdr:cNvPr id="5" name="Obrázek 4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79" t="10227" r="3760" b="5871"/>
        <a:stretch/>
      </xdr:blipFill>
      <xdr:spPr>
        <a:xfrm>
          <a:off x="476251" y="3419475"/>
          <a:ext cx="764021" cy="1038225"/>
        </a:xfrm>
        <a:prstGeom prst="rect">
          <a:avLst/>
        </a:prstGeom>
      </xdr:spPr>
    </xdr:pic>
    <xdr:clientData/>
  </xdr:oneCellAnchor>
  <xdr:oneCellAnchor>
    <xdr:from>
      <xdr:col>0</xdr:col>
      <xdr:colOff>219075</xdr:colOff>
      <xdr:row>26</xdr:row>
      <xdr:rowOff>152402</xdr:rowOff>
    </xdr:from>
    <xdr:ext cx="1047751" cy="1174402"/>
    <xdr:pic>
      <xdr:nvPicPr>
        <xdr:cNvPr id="6" name="Obrázek 5" descr="Zobrazit zdrojový obrázek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62" t="4325" r="3658" b="3785"/>
        <a:stretch/>
      </xdr:blipFill>
      <xdr:spPr bwMode="auto">
        <a:xfrm>
          <a:off x="219075" y="5486402"/>
          <a:ext cx="1047751" cy="1174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57149</xdr:colOff>
      <xdr:row>32</xdr:row>
      <xdr:rowOff>190500</xdr:rowOff>
    </xdr:from>
    <xdr:ext cx="1543051" cy="853276"/>
    <xdr:pic>
      <xdr:nvPicPr>
        <xdr:cNvPr id="7" name="Obrázek 6" descr="https://www.polstrin.cz/wp-content/uploads/2018/08/Duo_MG_8542_n-1024x645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77" t="16114" r="5069" b="4739"/>
        <a:stretch/>
      </xdr:blipFill>
      <xdr:spPr bwMode="auto">
        <a:xfrm>
          <a:off x="57149" y="6667500"/>
          <a:ext cx="1543051" cy="853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247650</xdr:colOff>
      <xdr:row>36</xdr:row>
      <xdr:rowOff>76200</xdr:rowOff>
    </xdr:from>
    <xdr:ext cx="1038225" cy="1180141"/>
    <xdr:pic>
      <xdr:nvPicPr>
        <xdr:cNvPr id="8" name="Obrázek 7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83" t="26477" r="32385" b="4376"/>
        <a:stretch/>
      </xdr:blipFill>
      <xdr:spPr>
        <a:xfrm>
          <a:off x="247650" y="7315200"/>
          <a:ext cx="1038225" cy="1180141"/>
        </a:xfrm>
        <a:prstGeom prst="rect">
          <a:avLst/>
        </a:prstGeom>
      </xdr:spPr>
    </xdr:pic>
    <xdr:clientData/>
  </xdr:oneCellAnchor>
  <xdr:oneCellAnchor>
    <xdr:from>
      <xdr:col>0</xdr:col>
      <xdr:colOff>9524</xdr:colOff>
      <xdr:row>29</xdr:row>
      <xdr:rowOff>276225</xdr:rowOff>
    </xdr:from>
    <xdr:ext cx="1753860" cy="590549"/>
    <xdr:pic>
      <xdr:nvPicPr>
        <xdr:cNvPr id="9" name="Obrázek 8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33" t="28063" r="11000" b="34967"/>
        <a:stretch/>
      </xdr:blipFill>
      <xdr:spPr>
        <a:xfrm>
          <a:off x="9524" y="6096000"/>
          <a:ext cx="1753860" cy="590549"/>
        </a:xfrm>
        <a:prstGeom prst="rect">
          <a:avLst/>
        </a:prstGeom>
      </xdr:spPr>
    </xdr:pic>
    <xdr:clientData/>
  </xdr:oneCellAnchor>
  <xdr:oneCellAnchor>
    <xdr:from>
      <xdr:col>0</xdr:col>
      <xdr:colOff>419100</xdr:colOff>
      <xdr:row>39</xdr:row>
      <xdr:rowOff>28575</xdr:rowOff>
    </xdr:from>
    <xdr:ext cx="650754" cy="1228725"/>
    <xdr:pic>
      <xdr:nvPicPr>
        <xdr:cNvPr id="10" name="Obrázek 9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8" r="6053" b="6575"/>
        <a:stretch/>
      </xdr:blipFill>
      <xdr:spPr>
        <a:xfrm>
          <a:off x="419100" y="7839075"/>
          <a:ext cx="650754" cy="1228725"/>
        </a:xfrm>
        <a:prstGeom prst="rect">
          <a:avLst/>
        </a:prstGeom>
      </xdr:spPr>
    </xdr:pic>
    <xdr:clientData/>
  </xdr:oneCellAnchor>
  <xdr:oneCellAnchor>
    <xdr:from>
      <xdr:col>0</xdr:col>
      <xdr:colOff>438150</xdr:colOff>
      <xdr:row>5</xdr:row>
      <xdr:rowOff>9526</xdr:rowOff>
    </xdr:from>
    <xdr:ext cx="704850" cy="1292225"/>
    <xdr:pic>
      <xdr:nvPicPr>
        <xdr:cNvPr id="11" name="Obrázek 10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88" r="24927"/>
        <a:stretch/>
      </xdr:blipFill>
      <xdr:spPr>
        <a:xfrm>
          <a:off x="438150" y="962026"/>
          <a:ext cx="704850" cy="1292225"/>
        </a:xfrm>
        <a:prstGeom prst="rect">
          <a:avLst/>
        </a:prstGeom>
      </xdr:spPr>
    </xdr:pic>
    <xdr:clientData/>
  </xdr:oneCellAnchor>
  <xdr:oneCellAnchor>
    <xdr:from>
      <xdr:col>0</xdr:col>
      <xdr:colOff>438150</xdr:colOff>
      <xdr:row>8</xdr:row>
      <xdr:rowOff>9526</xdr:rowOff>
    </xdr:from>
    <xdr:ext cx="704850" cy="1292225"/>
    <xdr:pic>
      <xdr:nvPicPr>
        <xdr:cNvPr id="12" name="Obrázek 11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88" r="24927"/>
        <a:stretch/>
      </xdr:blipFill>
      <xdr:spPr>
        <a:xfrm>
          <a:off x="438150" y="1533526"/>
          <a:ext cx="704850" cy="1292225"/>
        </a:xfrm>
        <a:prstGeom prst="rect">
          <a:avLst/>
        </a:prstGeom>
      </xdr:spPr>
    </xdr:pic>
    <xdr:clientData/>
  </xdr:oneCellAnchor>
  <xdr:oneCellAnchor>
    <xdr:from>
      <xdr:col>0</xdr:col>
      <xdr:colOff>476250</xdr:colOff>
      <xdr:row>14</xdr:row>
      <xdr:rowOff>180975</xdr:rowOff>
    </xdr:from>
    <xdr:ext cx="704850" cy="1063625"/>
    <xdr:pic>
      <xdr:nvPicPr>
        <xdr:cNvPr id="13" name="Obrázek 1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88" t="17690" r="24927"/>
        <a:stretch/>
      </xdr:blipFill>
      <xdr:spPr>
        <a:xfrm>
          <a:off x="476250" y="2847975"/>
          <a:ext cx="704850" cy="1063625"/>
        </a:xfrm>
        <a:prstGeom prst="rect">
          <a:avLst/>
        </a:prstGeom>
      </xdr:spPr>
    </xdr:pic>
    <xdr:clientData/>
  </xdr:oneCellAnchor>
  <xdr:oneCellAnchor>
    <xdr:from>
      <xdr:col>0</xdr:col>
      <xdr:colOff>476251</xdr:colOff>
      <xdr:row>20</xdr:row>
      <xdr:rowOff>180975</xdr:rowOff>
    </xdr:from>
    <xdr:ext cx="764021" cy="1038225"/>
    <xdr:pic>
      <xdr:nvPicPr>
        <xdr:cNvPr id="14" name="Obrázek 1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79" t="10227" r="3760" b="5871"/>
        <a:stretch/>
      </xdr:blipFill>
      <xdr:spPr>
        <a:xfrm>
          <a:off x="476251" y="4371975"/>
          <a:ext cx="764021" cy="1038225"/>
        </a:xfrm>
        <a:prstGeom prst="rect">
          <a:avLst/>
        </a:prstGeom>
      </xdr:spPr>
    </xdr:pic>
    <xdr:clientData/>
  </xdr:oneCellAnchor>
  <xdr:oneCellAnchor>
    <xdr:from>
      <xdr:col>0</xdr:col>
      <xdr:colOff>209550</xdr:colOff>
      <xdr:row>45</xdr:row>
      <xdr:rowOff>66676</xdr:rowOff>
    </xdr:from>
    <xdr:ext cx="1209675" cy="1171782"/>
    <xdr:pic>
      <xdr:nvPicPr>
        <xdr:cNvPr id="15" name="Obrázek 14"/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8068" t="26222" r="22175" b="6206"/>
        <a:stretch/>
      </xdr:blipFill>
      <xdr:spPr>
        <a:xfrm>
          <a:off x="209550" y="9020176"/>
          <a:ext cx="1209675" cy="1171782"/>
        </a:xfrm>
        <a:prstGeom prst="rect">
          <a:avLst/>
        </a:prstGeom>
      </xdr:spPr>
    </xdr:pic>
    <xdr:clientData/>
  </xdr:oneCellAnchor>
  <xdr:oneCellAnchor>
    <xdr:from>
      <xdr:col>0</xdr:col>
      <xdr:colOff>66674</xdr:colOff>
      <xdr:row>48</xdr:row>
      <xdr:rowOff>133351</xdr:rowOff>
    </xdr:from>
    <xdr:ext cx="1661529" cy="942974"/>
    <xdr:pic>
      <xdr:nvPicPr>
        <xdr:cNvPr id="16" name="Obrázek 15"/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357" t="22533" r="3228" b="6779"/>
        <a:stretch/>
      </xdr:blipFill>
      <xdr:spPr>
        <a:xfrm>
          <a:off x="66674" y="9658351"/>
          <a:ext cx="1661529" cy="942974"/>
        </a:xfrm>
        <a:prstGeom prst="rect">
          <a:avLst/>
        </a:prstGeom>
      </xdr:spPr>
    </xdr:pic>
    <xdr:clientData/>
  </xdr:oneCellAnchor>
  <xdr:oneCellAnchor>
    <xdr:from>
      <xdr:col>0</xdr:col>
      <xdr:colOff>276225</xdr:colOff>
      <xdr:row>51</xdr:row>
      <xdr:rowOff>85726</xdr:rowOff>
    </xdr:from>
    <xdr:ext cx="1178174" cy="1095374"/>
    <xdr:pic>
      <xdr:nvPicPr>
        <xdr:cNvPr id="17" name="Obrázek 16"/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6375" t="4446" r="8238" b="7349"/>
        <a:stretch/>
      </xdr:blipFill>
      <xdr:spPr>
        <a:xfrm>
          <a:off x="276225" y="10182226"/>
          <a:ext cx="1178174" cy="1095374"/>
        </a:xfrm>
        <a:prstGeom prst="rect">
          <a:avLst/>
        </a:prstGeom>
      </xdr:spPr>
    </xdr:pic>
    <xdr:clientData/>
  </xdr:oneCellAnchor>
  <xdr:oneCellAnchor>
    <xdr:from>
      <xdr:col>0</xdr:col>
      <xdr:colOff>285750</xdr:colOff>
      <xdr:row>54</xdr:row>
      <xdr:rowOff>9526</xdr:rowOff>
    </xdr:from>
    <xdr:ext cx="1238250" cy="1072634"/>
    <xdr:pic>
      <xdr:nvPicPr>
        <xdr:cNvPr id="18" name="Obrázek 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85750" y="10677526"/>
          <a:ext cx="1238250" cy="1072634"/>
        </a:xfrm>
        <a:prstGeom prst="rect">
          <a:avLst/>
        </a:prstGeom>
      </xdr:spPr>
    </xdr:pic>
    <xdr:clientData/>
  </xdr:oneCellAnchor>
  <xdr:twoCellAnchor>
    <xdr:from>
      <xdr:col>0</xdr:col>
      <xdr:colOff>638175</xdr:colOff>
      <xdr:row>57</xdr:row>
      <xdr:rowOff>361950</xdr:rowOff>
    </xdr:from>
    <xdr:to>
      <xdr:col>0</xdr:col>
      <xdr:colOff>1374409</xdr:colOff>
      <xdr:row>61</xdr:row>
      <xdr:rowOff>57149</xdr:rowOff>
    </xdr:to>
    <xdr:pic>
      <xdr:nvPicPr>
        <xdr:cNvPr id="19" name="Obrázek 18" descr="Dinky_green (1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48" t="38122" r="26260" b="9098"/>
        <a:stretch/>
      </xdr:blipFill>
      <xdr:spPr bwMode="auto">
        <a:xfrm>
          <a:off x="609600" y="11430000"/>
          <a:ext cx="2809" cy="628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123825</xdr:colOff>
      <xdr:row>42</xdr:row>
      <xdr:rowOff>247650</xdr:rowOff>
    </xdr:from>
    <xdr:ext cx="1567973" cy="904876"/>
    <xdr:pic>
      <xdr:nvPicPr>
        <xdr:cNvPr id="20" name="Obrázek 19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29" t="29016" r="8144" b="3697"/>
        <a:stretch/>
      </xdr:blipFill>
      <xdr:spPr>
        <a:xfrm>
          <a:off x="123825" y="8572500"/>
          <a:ext cx="1567973" cy="904876"/>
        </a:xfrm>
        <a:prstGeom prst="rect">
          <a:avLst/>
        </a:prstGeom>
      </xdr:spPr>
    </xdr:pic>
    <xdr:clientData/>
  </xdr:oneCellAnchor>
  <xdr:oneCellAnchor>
    <xdr:from>
      <xdr:col>0</xdr:col>
      <xdr:colOff>266700</xdr:colOff>
      <xdr:row>62</xdr:row>
      <xdr:rowOff>114300</xdr:rowOff>
    </xdr:from>
    <xdr:ext cx="1285875" cy="1095733"/>
    <xdr:pic>
      <xdr:nvPicPr>
        <xdr:cNvPr id="21" name="Obrázek 20"/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450" t="33110" r="32765" b="6366"/>
        <a:stretch/>
      </xdr:blipFill>
      <xdr:spPr>
        <a:xfrm>
          <a:off x="266700" y="12306300"/>
          <a:ext cx="1285875" cy="109573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F31" sqref="F31"/>
    </sheetView>
  </sheetViews>
  <sheetFormatPr defaultRowHeight="12.75" x14ac:dyDescent="0.2"/>
  <cols>
    <col min="1" max="1" width="23" bestFit="1" customWidth="1"/>
    <col min="2" max="2" width="15.28515625" style="13" customWidth="1"/>
  </cols>
  <sheetData>
    <row r="1" spans="1:2" ht="13.5" thickBot="1" x14ac:dyDescent="0.25"/>
    <row r="2" spans="1:2" ht="27" thickTop="1" thickBot="1" x14ac:dyDescent="0.25">
      <c r="A2" s="56"/>
      <c r="B2" s="57" t="s">
        <v>101</v>
      </c>
    </row>
    <row r="3" spans="1:2" ht="13.5" thickTop="1" x14ac:dyDescent="0.2">
      <c r="A3" s="54" t="s">
        <v>36</v>
      </c>
      <c r="B3" s="55">
        <f>+'Nábytek - Centrum bolesti'!H30</f>
        <v>0</v>
      </c>
    </row>
    <row r="4" spans="1:2" x14ac:dyDescent="0.2">
      <c r="A4" s="48" t="s">
        <v>37</v>
      </c>
      <c r="B4" s="51">
        <f>+'Nábytek - OKIA'!H40</f>
        <v>0</v>
      </c>
    </row>
    <row r="5" spans="1:2" ht="13.5" thickBot="1" x14ac:dyDescent="0.25">
      <c r="A5" s="49" t="s">
        <v>38</v>
      </c>
      <c r="B5" s="52">
        <f>+'Sedací nábytek - celkem'!G66</f>
        <v>0</v>
      </c>
    </row>
    <row r="6" spans="1:2" ht="27" thickTop="1" thickBot="1" x14ac:dyDescent="0.25">
      <c r="A6" s="50" t="s">
        <v>102</v>
      </c>
      <c r="B6" s="53">
        <f>SUM(B3:B5)</f>
        <v>0</v>
      </c>
    </row>
    <row r="7" spans="1:2" ht="13.5" thickTop="1" x14ac:dyDescent="0.2"/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WhiteSpace="0" view="pageLayout" topLeftCell="A27" zoomScaleNormal="100" workbookViewId="0">
      <selection activeCell="D29" sqref="D29"/>
    </sheetView>
  </sheetViews>
  <sheetFormatPr defaultRowHeight="12.75" x14ac:dyDescent="0.2"/>
  <cols>
    <col min="1" max="1" width="5" customWidth="1"/>
    <col min="2" max="2" width="22.42578125" customWidth="1"/>
    <col min="3" max="3" width="15.85546875" customWidth="1"/>
    <col min="4" max="4" width="66.85546875" customWidth="1"/>
    <col min="5" max="5" width="11.42578125" customWidth="1"/>
    <col min="6" max="7" width="12.42578125" customWidth="1"/>
    <col min="8" max="9" width="13.28515625" customWidth="1"/>
  </cols>
  <sheetData>
    <row r="1" spans="1:9" ht="28.5" x14ac:dyDescent="0.45">
      <c r="C1" s="1" t="s">
        <v>97</v>
      </c>
    </row>
    <row r="2" spans="1:9" ht="13.5" thickBot="1" x14ac:dyDescent="0.25"/>
    <row r="3" spans="1:9" ht="30" customHeight="1" thickTop="1" thickBot="1" x14ac:dyDescent="0.25">
      <c r="A3" s="17"/>
      <c r="B3" s="18" t="s">
        <v>5</v>
      </c>
      <c r="C3" s="18" t="s">
        <v>0</v>
      </c>
      <c r="D3" s="19" t="s">
        <v>1</v>
      </c>
      <c r="E3" s="19" t="s">
        <v>2</v>
      </c>
      <c r="F3" s="20" t="s">
        <v>3</v>
      </c>
      <c r="G3" s="20" t="s">
        <v>39</v>
      </c>
      <c r="H3" s="20" t="s">
        <v>4</v>
      </c>
      <c r="I3" s="42" t="s">
        <v>40</v>
      </c>
    </row>
    <row r="4" spans="1:9" ht="84" customHeight="1" thickTop="1" x14ac:dyDescent="0.2">
      <c r="A4" s="22">
        <v>1</v>
      </c>
      <c r="B4" s="23"/>
      <c r="C4" s="24" t="s">
        <v>11</v>
      </c>
      <c r="D4" s="25" t="s">
        <v>149</v>
      </c>
      <c r="E4" s="26">
        <v>1</v>
      </c>
      <c r="F4" s="27">
        <v>0</v>
      </c>
      <c r="G4" s="27">
        <f>+F4*1.21</f>
        <v>0</v>
      </c>
      <c r="H4" s="27">
        <f>F4*E4</f>
        <v>0</v>
      </c>
      <c r="I4" s="28">
        <f>+H4*1.21</f>
        <v>0</v>
      </c>
    </row>
    <row r="5" spans="1:9" ht="84" customHeight="1" x14ac:dyDescent="0.2">
      <c r="A5" s="29">
        <v>2</v>
      </c>
      <c r="B5" s="30"/>
      <c r="C5" s="31" t="s">
        <v>12</v>
      </c>
      <c r="D5" s="32" t="s">
        <v>150</v>
      </c>
      <c r="E5" s="2">
        <v>1</v>
      </c>
      <c r="F5" s="16">
        <v>0</v>
      </c>
      <c r="G5" s="16">
        <f t="shared" ref="G5:G29" si="0">+F5*1.21</f>
        <v>0</v>
      </c>
      <c r="H5" s="16">
        <f t="shared" ref="H5:H29" si="1">F5*E5</f>
        <v>0</v>
      </c>
      <c r="I5" s="33">
        <f t="shared" ref="I5:I29" si="2">+H5*1.21</f>
        <v>0</v>
      </c>
    </row>
    <row r="6" spans="1:9" ht="84" customHeight="1" x14ac:dyDescent="0.2">
      <c r="A6" s="29">
        <v>3</v>
      </c>
      <c r="B6" s="30"/>
      <c r="C6" s="31" t="s">
        <v>13</v>
      </c>
      <c r="D6" s="32" t="s">
        <v>151</v>
      </c>
      <c r="E6" s="2">
        <v>1</v>
      </c>
      <c r="F6" s="16">
        <v>0</v>
      </c>
      <c r="G6" s="16">
        <f t="shared" si="0"/>
        <v>0</v>
      </c>
      <c r="H6" s="16">
        <f t="shared" si="1"/>
        <v>0</v>
      </c>
      <c r="I6" s="33">
        <f t="shared" si="2"/>
        <v>0</v>
      </c>
    </row>
    <row r="7" spans="1:9" ht="84" customHeight="1" x14ac:dyDescent="0.2">
      <c r="A7" s="29">
        <v>4</v>
      </c>
      <c r="B7" s="30"/>
      <c r="C7" s="31" t="s">
        <v>14</v>
      </c>
      <c r="D7" s="32" t="s">
        <v>152</v>
      </c>
      <c r="E7" s="2">
        <v>1</v>
      </c>
      <c r="F7" s="16">
        <v>0</v>
      </c>
      <c r="G7" s="16">
        <f t="shared" si="0"/>
        <v>0</v>
      </c>
      <c r="H7" s="16">
        <f t="shared" si="1"/>
        <v>0</v>
      </c>
      <c r="I7" s="33">
        <f t="shared" si="2"/>
        <v>0</v>
      </c>
    </row>
    <row r="8" spans="1:9" ht="84" customHeight="1" x14ac:dyDescent="0.2">
      <c r="A8" s="29">
        <v>5</v>
      </c>
      <c r="B8" s="30"/>
      <c r="C8" s="31" t="s">
        <v>15</v>
      </c>
      <c r="D8" s="32" t="s">
        <v>129</v>
      </c>
      <c r="E8" s="2">
        <v>4</v>
      </c>
      <c r="F8" s="16">
        <v>0</v>
      </c>
      <c r="G8" s="16">
        <f t="shared" si="0"/>
        <v>0</v>
      </c>
      <c r="H8" s="16">
        <f t="shared" si="1"/>
        <v>0</v>
      </c>
      <c r="I8" s="33">
        <f t="shared" si="2"/>
        <v>0</v>
      </c>
    </row>
    <row r="9" spans="1:9" ht="84" customHeight="1" x14ac:dyDescent="0.2">
      <c r="A9" s="29">
        <v>6</v>
      </c>
      <c r="B9" s="30"/>
      <c r="C9" s="31" t="s">
        <v>16</v>
      </c>
      <c r="D9" s="32" t="s">
        <v>153</v>
      </c>
      <c r="E9" s="2">
        <v>1</v>
      </c>
      <c r="F9" s="16">
        <v>0</v>
      </c>
      <c r="G9" s="16">
        <f t="shared" si="0"/>
        <v>0</v>
      </c>
      <c r="H9" s="16">
        <f t="shared" si="1"/>
        <v>0</v>
      </c>
      <c r="I9" s="33">
        <f t="shared" si="2"/>
        <v>0</v>
      </c>
    </row>
    <row r="10" spans="1:9" ht="84" customHeight="1" x14ac:dyDescent="0.2">
      <c r="A10" s="29">
        <v>7</v>
      </c>
      <c r="B10" s="30"/>
      <c r="C10" s="31" t="s">
        <v>17</v>
      </c>
      <c r="D10" s="77" t="s">
        <v>6</v>
      </c>
      <c r="E10" s="2">
        <v>2</v>
      </c>
      <c r="F10" s="16">
        <v>0</v>
      </c>
      <c r="G10" s="16">
        <f t="shared" si="0"/>
        <v>0</v>
      </c>
      <c r="H10" s="16">
        <f t="shared" si="1"/>
        <v>0</v>
      </c>
      <c r="I10" s="33">
        <f t="shared" si="2"/>
        <v>0</v>
      </c>
    </row>
    <row r="11" spans="1:9" ht="84" customHeight="1" x14ac:dyDescent="0.2">
      <c r="A11" s="29">
        <v>8</v>
      </c>
      <c r="B11" s="30"/>
      <c r="C11" s="31" t="s">
        <v>18</v>
      </c>
      <c r="D11" s="32" t="s">
        <v>154</v>
      </c>
      <c r="E11" s="2">
        <v>3</v>
      </c>
      <c r="F11" s="16">
        <v>0</v>
      </c>
      <c r="G11" s="16">
        <f t="shared" si="0"/>
        <v>0</v>
      </c>
      <c r="H11" s="16">
        <f t="shared" si="1"/>
        <v>0</v>
      </c>
      <c r="I11" s="33">
        <f t="shared" si="2"/>
        <v>0</v>
      </c>
    </row>
    <row r="12" spans="1:9" ht="84" customHeight="1" x14ac:dyDescent="0.2">
      <c r="A12" s="29">
        <v>9</v>
      </c>
      <c r="B12" s="30"/>
      <c r="C12" s="31" t="s">
        <v>19</v>
      </c>
      <c r="D12" s="77" t="s">
        <v>155</v>
      </c>
      <c r="E12" s="2">
        <v>3</v>
      </c>
      <c r="F12" s="16">
        <v>0</v>
      </c>
      <c r="G12" s="16">
        <f t="shared" si="0"/>
        <v>0</v>
      </c>
      <c r="H12" s="16">
        <f t="shared" si="1"/>
        <v>0</v>
      </c>
      <c r="I12" s="33">
        <f t="shared" si="2"/>
        <v>0</v>
      </c>
    </row>
    <row r="13" spans="1:9" ht="110.1" customHeight="1" x14ac:dyDescent="0.2">
      <c r="A13" s="29">
        <v>10</v>
      </c>
      <c r="B13" s="30"/>
      <c r="C13" s="31" t="s">
        <v>20</v>
      </c>
      <c r="D13" s="77" t="s">
        <v>156</v>
      </c>
      <c r="E13" s="2">
        <v>4</v>
      </c>
      <c r="F13" s="16">
        <v>0</v>
      </c>
      <c r="G13" s="16">
        <f t="shared" si="0"/>
        <v>0</v>
      </c>
      <c r="H13" s="16">
        <f t="shared" si="1"/>
        <v>0</v>
      </c>
      <c r="I13" s="33">
        <f t="shared" si="2"/>
        <v>0</v>
      </c>
    </row>
    <row r="14" spans="1:9" ht="110.1" customHeight="1" x14ac:dyDescent="0.2">
      <c r="A14" s="29">
        <v>11</v>
      </c>
      <c r="B14" s="30"/>
      <c r="C14" s="31" t="s">
        <v>21</v>
      </c>
      <c r="D14" s="32" t="s">
        <v>157</v>
      </c>
      <c r="E14" s="2">
        <v>2</v>
      </c>
      <c r="F14" s="16">
        <v>0</v>
      </c>
      <c r="G14" s="16">
        <f t="shared" si="0"/>
        <v>0</v>
      </c>
      <c r="H14" s="16">
        <f t="shared" si="1"/>
        <v>0</v>
      </c>
      <c r="I14" s="33">
        <f t="shared" si="2"/>
        <v>0</v>
      </c>
    </row>
    <row r="15" spans="1:9" ht="110.1" customHeight="1" x14ac:dyDescent="0.2">
      <c r="A15" s="29">
        <v>12</v>
      </c>
      <c r="B15" s="30"/>
      <c r="C15" s="31" t="s">
        <v>22</v>
      </c>
      <c r="D15" s="32" t="s">
        <v>159</v>
      </c>
      <c r="E15" s="2">
        <v>1</v>
      </c>
      <c r="F15" s="16">
        <v>0</v>
      </c>
      <c r="G15" s="16">
        <f t="shared" si="0"/>
        <v>0</v>
      </c>
      <c r="H15" s="16">
        <f>F15*E15</f>
        <v>0</v>
      </c>
      <c r="I15" s="33">
        <f t="shared" si="2"/>
        <v>0</v>
      </c>
    </row>
    <row r="16" spans="1:9" ht="120" customHeight="1" x14ac:dyDescent="0.2">
      <c r="A16" s="29">
        <v>13</v>
      </c>
      <c r="B16" s="30"/>
      <c r="C16" s="31" t="s">
        <v>23</v>
      </c>
      <c r="D16" s="32" t="s">
        <v>158</v>
      </c>
      <c r="E16" s="2">
        <v>3</v>
      </c>
      <c r="F16" s="16">
        <v>0</v>
      </c>
      <c r="G16" s="16">
        <f t="shared" si="0"/>
        <v>0</v>
      </c>
      <c r="H16" s="16">
        <f t="shared" si="1"/>
        <v>0</v>
      </c>
      <c r="I16" s="33">
        <f t="shared" si="2"/>
        <v>0</v>
      </c>
    </row>
    <row r="17" spans="1:9" ht="110.1" customHeight="1" x14ac:dyDescent="0.2">
      <c r="A17" s="29">
        <v>14</v>
      </c>
      <c r="B17" s="30"/>
      <c r="C17" s="31" t="s">
        <v>24</v>
      </c>
      <c r="D17" s="77" t="s">
        <v>175</v>
      </c>
      <c r="E17" s="2">
        <v>2</v>
      </c>
      <c r="F17" s="16">
        <v>0</v>
      </c>
      <c r="G17" s="16">
        <f t="shared" si="0"/>
        <v>0</v>
      </c>
      <c r="H17" s="16">
        <f t="shared" si="1"/>
        <v>0</v>
      </c>
      <c r="I17" s="33">
        <f t="shared" si="2"/>
        <v>0</v>
      </c>
    </row>
    <row r="18" spans="1:9" ht="84" customHeight="1" x14ac:dyDescent="0.2">
      <c r="A18" s="29">
        <v>15</v>
      </c>
      <c r="B18" s="30"/>
      <c r="C18" s="31" t="s">
        <v>25</v>
      </c>
      <c r="D18" s="32" t="s">
        <v>160</v>
      </c>
      <c r="E18" s="2">
        <v>1</v>
      </c>
      <c r="F18" s="16">
        <v>0</v>
      </c>
      <c r="G18" s="16">
        <f t="shared" si="0"/>
        <v>0</v>
      </c>
      <c r="H18" s="16">
        <f t="shared" si="1"/>
        <v>0</v>
      </c>
      <c r="I18" s="33">
        <f t="shared" si="2"/>
        <v>0</v>
      </c>
    </row>
    <row r="19" spans="1:9" ht="110.1" customHeight="1" x14ac:dyDescent="0.2">
      <c r="A19" s="29">
        <v>16</v>
      </c>
      <c r="B19" s="30"/>
      <c r="C19" s="31" t="s">
        <v>26</v>
      </c>
      <c r="D19" s="32" t="s">
        <v>161</v>
      </c>
      <c r="E19" s="2">
        <v>1</v>
      </c>
      <c r="F19" s="16">
        <v>0</v>
      </c>
      <c r="G19" s="16">
        <f t="shared" si="0"/>
        <v>0</v>
      </c>
      <c r="H19" s="16">
        <f t="shared" si="1"/>
        <v>0</v>
      </c>
      <c r="I19" s="33">
        <f t="shared" si="2"/>
        <v>0</v>
      </c>
    </row>
    <row r="20" spans="1:9" ht="120" customHeight="1" x14ac:dyDescent="0.2">
      <c r="A20" s="29">
        <v>17</v>
      </c>
      <c r="B20" s="30"/>
      <c r="C20" s="31" t="s">
        <v>27</v>
      </c>
      <c r="D20" s="32" t="s">
        <v>163</v>
      </c>
      <c r="E20" s="2">
        <v>1</v>
      </c>
      <c r="F20" s="16">
        <v>0</v>
      </c>
      <c r="G20" s="16">
        <f t="shared" si="0"/>
        <v>0</v>
      </c>
      <c r="H20" s="16">
        <f t="shared" si="1"/>
        <v>0</v>
      </c>
      <c r="I20" s="33">
        <f t="shared" si="2"/>
        <v>0</v>
      </c>
    </row>
    <row r="21" spans="1:9" ht="120" customHeight="1" x14ac:dyDescent="0.2">
      <c r="A21" s="29">
        <v>18</v>
      </c>
      <c r="B21" s="30"/>
      <c r="C21" s="31" t="s">
        <v>28</v>
      </c>
      <c r="D21" s="32" t="s">
        <v>162</v>
      </c>
      <c r="E21" s="2">
        <v>1</v>
      </c>
      <c r="F21" s="16">
        <v>0</v>
      </c>
      <c r="G21" s="16">
        <f t="shared" si="0"/>
        <v>0</v>
      </c>
      <c r="H21" s="16">
        <f t="shared" si="1"/>
        <v>0</v>
      </c>
      <c r="I21" s="33">
        <f t="shared" si="2"/>
        <v>0</v>
      </c>
    </row>
    <row r="22" spans="1:9" ht="110.1" customHeight="1" x14ac:dyDescent="0.2">
      <c r="A22" s="29">
        <v>19</v>
      </c>
      <c r="B22" s="30"/>
      <c r="C22" s="31" t="s">
        <v>29</v>
      </c>
      <c r="D22" s="32" t="s">
        <v>164</v>
      </c>
      <c r="E22" s="2">
        <v>1</v>
      </c>
      <c r="F22" s="16">
        <v>0</v>
      </c>
      <c r="G22" s="16">
        <f t="shared" si="0"/>
        <v>0</v>
      </c>
      <c r="H22" s="16">
        <f t="shared" si="1"/>
        <v>0</v>
      </c>
      <c r="I22" s="33">
        <f t="shared" si="2"/>
        <v>0</v>
      </c>
    </row>
    <row r="23" spans="1:9" ht="110.1" customHeight="1" x14ac:dyDescent="0.2">
      <c r="A23" s="29">
        <v>20</v>
      </c>
      <c r="B23" s="30"/>
      <c r="C23" s="34" t="s">
        <v>30</v>
      </c>
      <c r="D23" s="77" t="s">
        <v>165</v>
      </c>
      <c r="E23" s="2">
        <v>1</v>
      </c>
      <c r="F23" s="16">
        <v>0</v>
      </c>
      <c r="G23" s="16">
        <f t="shared" si="0"/>
        <v>0</v>
      </c>
      <c r="H23" s="16">
        <f t="shared" si="1"/>
        <v>0</v>
      </c>
      <c r="I23" s="33">
        <f t="shared" si="2"/>
        <v>0</v>
      </c>
    </row>
    <row r="24" spans="1:9" ht="84" customHeight="1" x14ac:dyDescent="0.2">
      <c r="A24" s="29">
        <v>21</v>
      </c>
      <c r="B24" s="30"/>
      <c r="C24" s="31" t="s">
        <v>31</v>
      </c>
      <c r="D24" s="77" t="s">
        <v>166</v>
      </c>
      <c r="E24" s="2">
        <v>1</v>
      </c>
      <c r="F24" s="16">
        <v>0</v>
      </c>
      <c r="G24" s="16">
        <f t="shared" si="0"/>
        <v>0</v>
      </c>
      <c r="H24" s="16">
        <f t="shared" si="1"/>
        <v>0</v>
      </c>
      <c r="I24" s="33">
        <f t="shared" si="2"/>
        <v>0</v>
      </c>
    </row>
    <row r="25" spans="1:9" ht="110.1" customHeight="1" x14ac:dyDescent="0.2">
      <c r="A25" s="29">
        <v>22</v>
      </c>
      <c r="B25" s="30"/>
      <c r="C25" s="31" t="s">
        <v>32</v>
      </c>
      <c r="D25" s="30" t="s">
        <v>7</v>
      </c>
      <c r="E25" s="2">
        <v>1</v>
      </c>
      <c r="F25" s="16">
        <v>0</v>
      </c>
      <c r="G25" s="16">
        <f t="shared" si="0"/>
        <v>0</v>
      </c>
      <c r="H25" s="16">
        <f t="shared" si="1"/>
        <v>0</v>
      </c>
      <c r="I25" s="33">
        <f t="shared" si="2"/>
        <v>0</v>
      </c>
    </row>
    <row r="26" spans="1:9" ht="110.1" customHeight="1" x14ac:dyDescent="0.2">
      <c r="A26" s="29">
        <v>23</v>
      </c>
      <c r="B26" s="30"/>
      <c r="C26" s="31" t="s">
        <v>33</v>
      </c>
      <c r="D26" s="35" t="s">
        <v>8</v>
      </c>
      <c r="E26" s="2">
        <v>1</v>
      </c>
      <c r="F26" s="16">
        <v>0</v>
      </c>
      <c r="G26" s="16">
        <f t="shared" si="0"/>
        <v>0</v>
      </c>
      <c r="H26" s="16">
        <f t="shared" si="1"/>
        <v>0</v>
      </c>
      <c r="I26" s="33">
        <f t="shared" si="2"/>
        <v>0</v>
      </c>
    </row>
    <row r="27" spans="1:9" ht="38.25" customHeight="1" x14ac:dyDescent="0.2">
      <c r="A27" s="29">
        <v>24</v>
      </c>
      <c r="B27" s="30"/>
      <c r="C27" s="31" t="s">
        <v>35</v>
      </c>
      <c r="D27" s="35" t="s">
        <v>10</v>
      </c>
      <c r="E27" s="2">
        <v>3</v>
      </c>
      <c r="F27" s="16">
        <v>0</v>
      </c>
      <c r="G27" s="16">
        <f t="shared" si="0"/>
        <v>0</v>
      </c>
      <c r="H27" s="16">
        <f>F27*E27</f>
        <v>0</v>
      </c>
      <c r="I27" s="33">
        <f t="shared" si="2"/>
        <v>0</v>
      </c>
    </row>
    <row r="28" spans="1:9" ht="110.1" customHeight="1" x14ac:dyDescent="0.2">
      <c r="A28" s="29">
        <v>25</v>
      </c>
      <c r="B28" s="30"/>
      <c r="C28" s="31" t="s">
        <v>9</v>
      </c>
      <c r="D28" s="32" t="s">
        <v>176</v>
      </c>
      <c r="E28" s="2">
        <v>1</v>
      </c>
      <c r="F28" s="16">
        <v>0</v>
      </c>
      <c r="G28" s="16">
        <f t="shared" si="0"/>
        <v>0</v>
      </c>
      <c r="H28" s="16">
        <f t="shared" si="1"/>
        <v>0</v>
      </c>
      <c r="I28" s="33">
        <f t="shared" si="2"/>
        <v>0</v>
      </c>
    </row>
    <row r="29" spans="1:9" ht="84" customHeight="1" thickBot="1" x14ac:dyDescent="0.25">
      <c r="A29" s="36">
        <v>26</v>
      </c>
      <c r="B29" s="37"/>
      <c r="C29" s="38" t="s">
        <v>34</v>
      </c>
      <c r="D29" s="43" t="s">
        <v>167</v>
      </c>
      <c r="E29" s="39">
        <v>1</v>
      </c>
      <c r="F29" s="40">
        <v>0</v>
      </c>
      <c r="G29" s="40">
        <f t="shared" si="0"/>
        <v>0</v>
      </c>
      <c r="H29" s="40">
        <f t="shared" si="1"/>
        <v>0</v>
      </c>
      <c r="I29" s="41">
        <f t="shared" si="2"/>
        <v>0</v>
      </c>
    </row>
    <row r="30" spans="1:9" ht="27" customHeight="1" thickTop="1" thickBot="1" x14ac:dyDescent="0.25">
      <c r="A30" s="81" t="s">
        <v>103</v>
      </c>
      <c r="B30" s="82"/>
      <c r="C30" s="82"/>
      <c r="D30" s="82"/>
      <c r="E30" s="82"/>
      <c r="F30" s="82"/>
      <c r="G30" s="83"/>
      <c r="H30" s="58">
        <f>SUM(H4:H29)</f>
        <v>0</v>
      </c>
      <c r="I30" s="59"/>
    </row>
    <row r="31" spans="1:9" ht="13.5" thickTop="1" x14ac:dyDescent="0.2">
      <c r="F31" s="3"/>
      <c r="G31" s="3"/>
    </row>
    <row r="32" spans="1:9" x14ac:dyDescent="0.2">
      <c r="F32" s="3"/>
      <c r="G32" s="3"/>
    </row>
    <row r="33" spans="6:7" x14ac:dyDescent="0.2">
      <c r="F33" s="3"/>
      <c r="G33" s="3"/>
    </row>
    <row r="34" spans="6:7" x14ac:dyDescent="0.2">
      <c r="F34" s="3"/>
      <c r="G34" s="3"/>
    </row>
    <row r="35" spans="6:7" x14ac:dyDescent="0.2">
      <c r="F35" s="3"/>
      <c r="G35" s="3"/>
    </row>
    <row r="36" spans="6:7" x14ac:dyDescent="0.2">
      <c r="F36" s="3"/>
      <c r="G36" s="3"/>
    </row>
    <row r="37" spans="6:7" x14ac:dyDescent="0.2">
      <c r="F37" s="3"/>
      <c r="G37" s="3"/>
    </row>
    <row r="38" spans="6:7" x14ac:dyDescent="0.2">
      <c r="F38" s="3"/>
      <c r="G38" s="3"/>
    </row>
    <row r="39" spans="6:7" x14ac:dyDescent="0.2">
      <c r="F39" s="3"/>
      <c r="G39" s="3"/>
    </row>
    <row r="40" spans="6:7" x14ac:dyDescent="0.2">
      <c r="F40" s="3"/>
      <c r="G40" s="3"/>
    </row>
    <row r="41" spans="6:7" x14ac:dyDescent="0.2">
      <c r="F41" s="3"/>
      <c r="G41" s="3"/>
    </row>
    <row r="42" spans="6:7" x14ac:dyDescent="0.2">
      <c r="F42" s="3"/>
      <c r="G42" s="3"/>
    </row>
    <row r="43" spans="6:7" x14ac:dyDescent="0.2">
      <c r="F43" s="3"/>
      <c r="G43" s="3"/>
    </row>
    <row r="44" spans="6:7" x14ac:dyDescent="0.2">
      <c r="F44" s="3"/>
      <c r="G44" s="3"/>
    </row>
    <row r="45" spans="6:7" x14ac:dyDescent="0.2">
      <c r="F45" s="3"/>
      <c r="G45" s="3"/>
    </row>
    <row r="46" spans="6:7" x14ac:dyDescent="0.2">
      <c r="F46" s="3"/>
      <c r="G46" s="3"/>
    </row>
    <row r="47" spans="6:7" x14ac:dyDescent="0.2">
      <c r="F47" s="3"/>
      <c r="G47" s="3"/>
    </row>
    <row r="48" spans="6:7" x14ac:dyDescent="0.2">
      <c r="F48" s="3"/>
      <c r="G48" s="3"/>
    </row>
    <row r="49" spans="6:7" x14ac:dyDescent="0.2">
      <c r="F49" s="3"/>
      <c r="G49" s="3"/>
    </row>
    <row r="50" spans="6:7" x14ac:dyDescent="0.2">
      <c r="F50" s="3"/>
      <c r="G50" s="3"/>
    </row>
    <row r="51" spans="6:7" x14ac:dyDescent="0.2">
      <c r="F51" s="3"/>
      <c r="G51" s="3"/>
    </row>
    <row r="52" spans="6:7" x14ac:dyDescent="0.2">
      <c r="F52" s="3"/>
      <c r="G52" s="3"/>
    </row>
  </sheetData>
  <mergeCells count="1">
    <mergeCell ref="A30:G30"/>
  </mergeCells>
  <printOptions horizontalCentered="1" verticalCentered="1"/>
  <pageMargins left="0" right="0" top="0.74803149606299213" bottom="0.74803149606299213" header="0.31496062992125984" footer="0.31496062992125984"/>
  <pageSetup scale="77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30" zoomScaleNormal="100" workbookViewId="0">
      <selection activeCell="D33" sqref="D33"/>
    </sheetView>
  </sheetViews>
  <sheetFormatPr defaultRowHeight="12.75" x14ac:dyDescent="0.2"/>
  <cols>
    <col min="1" max="1" width="5" customWidth="1"/>
    <col min="2" max="2" width="22.42578125" customWidth="1"/>
    <col min="3" max="3" width="15.85546875" customWidth="1"/>
    <col min="4" max="4" width="66.85546875" customWidth="1"/>
    <col min="5" max="5" width="11.42578125" customWidth="1"/>
    <col min="6" max="7" width="12.42578125" customWidth="1"/>
    <col min="8" max="10" width="13.28515625" customWidth="1"/>
  </cols>
  <sheetData>
    <row r="1" spans="1:10" ht="28.5" x14ac:dyDescent="0.45">
      <c r="C1" s="1" t="s">
        <v>98</v>
      </c>
    </row>
    <row r="2" spans="1:10" ht="13.5" thickBot="1" x14ac:dyDescent="0.25"/>
    <row r="3" spans="1:10" ht="30" customHeight="1" thickTop="1" thickBot="1" x14ac:dyDescent="0.25">
      <c r="A3" s="17"/>
      <c r="B3" s="18" t="s">
        <v>5</v>
      </c>
      <c r="C3" s="18" t="s">
        <v>0</v>
      </c>
      <c r="D3" s="19" t="s">
        <v>1</v>
      </c>
      <c r="E3" s="19" t="s">
        <v>2</v>
      </c>
      <c r="F3" s="20" t="s">
        <v>3</v>
      </c>
      <c r="G3" s="20" t="s">
        <v>39</v>
      </c>
      <c r="H3" s="20" t="s">
        <v>4</v>
      </c>
      <c r="I3" s="21" t="s">
        <v>40</v>
      </c>
      <c r="J3" s="5"/>
    </row>
    <row r="4" spans="1:10" ht="84" customHeight="1" thickTop="1" x14ac:dyDescent="0.2">
      <c r="A4" s="22">
        <v>1</v>
      </c>
      <c r="B4" s="23"/>
      <c r="C4" s="24" t="s">
        <v>72</v>
      </c>
      <c r="D4" s="25" t="s">
        <v>123</v>
      </c>
      <c r="E4" s="26">
        <v>2</v>
      </c>
      <c r="F4" s="27">
        <v>0</v>
      </c>
      <c r="G4" s="27">
        <f>+F4*1.21</f>
        <v>0</v>
      </c>
      <c r="H4" s="27">
        <f t="shared" ref="H4:H39" si="0">F4*E4</f>
        <v>0</v>
      </c>
      <c r="I4" s="28">
        <f>+H4*1.21</f>
        <v>0</v>
      </c>
      <c r="J4" s="4"/>
    </row>
    <row r="5" spans="1:10" ht="84" customHeight="1" x14ac:dyDescent="0.2">
      <c r="A5" s="29">
        <v>2</v>
      </c>
      <c r="B5" s="30"/>
      <c r="C5" s="31" t="s">
        <v>71</v>
      </c>
      <c r="D5" s="32" t="s">
        <v>124</v>
      </c>
      <c r="E5" s="2">
        <v>2</v>
      </c>
      <c r="F5" s="16">
        <v>0</v>
      </c>
      <c r="G5" s="16">
        <f t="shared" ref="G5:G39" si="1">+F5*1.21</f>
        <v>0</v>
      </c>
      <c r="H5" s="16">
        <f t="shared" si="0"/>
        <v>0</v>
      </c>
      <c r="I5" s="33">
        <f t="shared" ref="I5:I39" si="2">+H5*1.21</f>
        <v>0</v>
      </c>
      <c r="J5" s="4"/>
    </row>
    <row r="6" spans="1:10" ht="84" customHeight="1" x14ac:dyDescent="0.2">
      <c r="A6" s="29">
        <v>3</v>
      </c>
      <c r="B6" s="30"/>
      <c r="C6" s="31" t="s">
        <v>70</v>
      </c>
      <c r="D6" s="32" t="s">
        <v>125</v>
      </c>
      <c r="E6" s="2">
        <v>1</v>
      </c>
      <c r="F6" s="16">
        <v>0</v>
      </c>
      <c r="G6" s="16">
        <f t="shared" si="1"/>
        <v>0</v>
      </c>
      <c r="H6" s="16">
        <f t="shared" si="0"/>
        <v>0</v>
      </c>
      <c r="I6" s="33">
        <f t="shared" si="2"/>
        <v>0</v>
      </c>
      <c r="J6" s="4"/>
    </row>
    <row r="7" spans="1:10" ht="84" customHeight="1" x14ac:dyDescent="0.2">
      <c r="A7" s="29">
        <v>4</v>
      </c>
      <c r="B7" s="30"/>
      <c r="C7" s="31" t="s">
        <v>69</v>
      </c>
      <c r="D7" s="32" t="s">
        <v>126</v>
      </c>
      <c r="E7" s="2">
        <v>2</v>
      </c>
      <c r="F7" s="16">
        <v>0</v>
      </c>
      <c r="G7" s="16">
        <f t="shared" si="1"/>
        <v>0</v>
      </c>
      <c r="H7" s="16">
        <f t="shared" si="0"/>
        <v>0</v>
      </c>
      <c r="I7" s="33">
        <f t="shared" si="2"/>
        <v>0</v>
      </c>
      <c r="J7" s="4"/>
    </row>
    <row r="8" spans="1:10" ht="84" customHeight="1" x14ac:dyDescent="0.2">
      <c r="A8" s="29">
        <v>5</v>
      </c>
      <c r="B8" s="30"/>
      <c r="C8" s="31" t="s">
        <v>68</v>
      </c>
      <c r="D8" s="32" t="s">
        <v>127</v>
      </c>
      <c r="E8" s="2">
        <v>1</v>
      </c>
      <c r="F8" s="16">
        <v>0</v>
      </c>
      <c r="G8" s="16">
        <f t="shared" si="1"/>
        <v>0</v>
      </c>
      <c r="H8" s="16">
        <f t="shared" si="0"/>
        <v>0</v>
      </c>
      <c r="I8" s="33">
        <f t="shared" si="2"/>
        <v>0</v>
      </c>
      <c r="J8" s="4"/>
    </row>
    <row r="9" spans="1:10" ht="84" customHeight="1" x14ac:dyDescent="0.2">
      <c r="A9" s="29">
        <v>6</v>
      </c>
      <c r="B9" s="30"/>
      <c r="C9" s="31" t="s">
        <v>67</v>
      </c>
      <c r="D9" s="32" t="s">
        <v>128</v>
      </c>
      <c r="E9" s="2">
        <v>1</v>
      </c>
      <c r="F9" s="16">
        <v>0</v>
      </c>
      <c r="G9" s="16">
        <f t="shared" si="1"/>
        <v>0</v>
      </c>
      <c r="H9" s="16">
        <f t="shared" si="0"/>
        <v>0</v>
      </c>
      <c r="I9" s="33">
        <f t="shared" si="2"/>
        <v>0</v>
      </c>
      <c r="J9" s="4"/>
    </row>
    <row r="10" spans="1:10" ht="84" customHeight="1" x14ac:dyDescent="0.2">
      <c r="A10" s="29">
        <v>7</v>
      </c>
      <c r="B10" s="30"/>
      <c r="C10" s="31" t="s">
        <v>15</v>
      </c>
      <c r="D10" s="32" t="s">
        <v>129</v>
      </c>
      <c r="E10" s="2">
        <v>2</v>
      </c>
      <c r="F10" s="16">
        <v>0</v>
      </c>
      <c r="G10" s="16">
        <f t="shared" si="1"/>
        <v>0</v>
      </c>
      <c r="H10" s="16">
        <f t="shared" si="0"/>
        <v>0</v>
      </c>
      <c r="I10" s="33">
        <f t="shared" si="2"/>
        <v>0</v>
      </c>
      <c r="J10" s="4"/>
    </row>
    <row r="11" spans="1:10" ht="84" customHeight="1" x14ac:dyDescent="0.2">
      <c r="A11" s="29">
        <v>8</v>
      </c>
      <c r="B11" s="30"/>
      <c r="C11" s="31" t="s">
        <v>66</v>
      </c>
      <c r="D11" s="32" t="s">
        <v>130</v>
      </c>
      <c r="E11" s="2">
        <v>1</v>
      </c>
      <c r="F11" s="16">
        <v>0</v>
      </c>
      <c r="G11" s="16">
        <f t="shared" si="1"/>
        <v>0</v>
      </c>
      <c r="H11" s="16">
        <f t="shared" si="0"/>
        <v>0</v>
      </c>
      <c r="I11" s="33">
        <f t="shared" si="2"/>
        <v>0</v>
      </c>
      <c r="J11" s="4"/>
    </row>
    <row r="12" spans="1:10" ht="84" customHeight="1" x14ac:dyDescent="0.2">
      <c r="A12" s="29">
        <v>9</v>
      </c>
      <c r="B12" s="30"/>
      <c r="C12" s="31" t="s">
        <v>65</v>
      </c>
      <c r="D12" s="32" t="s">
        <v>131</v>
      </c>
      <c r="E12" s="2">
        <v>1</v>
      </c>
      <c r="F12" s="16">
        <v>0</v>
      </c>
      <c r="G12" s="16">
        <f t="shared" si="1"/>
        <v>0</v>
      </c>
      <c r="H12" s="16">
        <f t="shared" si="0"/>
        <v>0</v>
      </c>
      <c r="I12" s="33">
        <f t="shared" si="2"/>
        <v>0</v>
      </c>
      <c r="J12" s="4"/>
    </row>
    <row r="13" spans="1:10" ht="84" customHeight="1" x14ac:dyDescent="0.2">
      <c r="A13" s="29">
        <v>10</v>
      </c>
      <c r="B13" s="30"/>
      <c r="C13" s="31" t="s">
        <v>18</v>
      </c>
      <c r="D13" s="32" t="s">
        <v>134</v>
      </c>
      <c r="E13" s="2">
        <v>9</v>
      </c>
      <c r="F13" s="16">
        <v>0</v>
      </c>
      <c r="G13" s="16">
        <f t="shared" si="1"/>
        <v>0</v>
      </c>
      <c r="H13" s="16">
        <f t="shared" si="0"/>
        <v>0</v>
      </c>
      <c r="I13" s="33">
        <f t="shared" si="2"/>
        <v>0</v>
      </c>
      <c r="J13" s="4"/>
    </row>
    <row r="14" spans="1:10" ht="84" customHeight="1" x14ac:dyDescent="0.2">
      <c r="A14" s="29">
        <v>11</v>
      </c>
      <c r="B14" s="30"/>
      <c r="C14" s="31" t="s">
        <v>64</v>
      </c>
      <c r="D14" s="32" t="s">
        <v>135</v>
      </c>
      <c r="E14" s="2">
        <v>1</v>
      </c>
      <c r="F14" s="16">
        <v>0</v>
      </c>
      <c r="G14" s="16">
        <f t="shared" si="1"/>
        <v>0</v>
      </c>
      <c r="H14" s="16">
        <f t="shared" si="0"/>
        <v>0</v>
      </c>
      <c r="I14" s="33">
        <f t="shared" si="2"/>
        <v>0</v>
      </c>
      <c r="J14" s="4"/>
    </row>
    <row r="15" spans="1:10" ht="84" customHeight="1" x14ac:dyDescent="0.2">
      <c r="A15" s="29">
        <v>12</v>
      </c>
      <c r="B15" s="30"/>
      <c r="C15" s="31" t="s">
        <v>19</v>
      </c>
      <c r="D15" s="32" t="s">
        <v>136</v>
      </c>
      <c r="E15" s="2">
        <v>6</v>
      </c>
      <c r="F15" s="16">
        <v>0</v>
      </c>
      <c r="G15" s="16">
        <f t="shared" si="1"/>
        <v>0</v>
      </c>
      <c r="H15" s="16">
        <f t="shared" si="0"/>
        <v>0</v>
      </c>
      <c r="I15" s="33">
        <f t="shared" si="2"/>
        <v>0</v>
      </c>
      <c r="J15" s="4"/>
    </row>
    <row r="16" spans="1:10" ht="84" customHeight="1" x14ac:dyDescent="0.2">
      <c r="A16" s="29">
        <v>13</v>
      </c>
      <c r="B16" s="30"/>
      <c r="C16" s="31" t="s">
        <v>63</v>
      </c>
      <c r="D16" s="35" t="s">
        <v>137</v>
      </c>
      <c r="E16" s="2">
        <v>1</v>
      </c>
      <c r="F16" s="16">
        <v>0</v>
      </c>
      <c r="G16" s="16">
        <f t="shared" si="1"/>
        <v>0</v>
      </c>
      <c r="H16" s="16">
        <f t="shared" si="0"/>
        <v>0</v>
      </c>
      <c r="I16" s="33">
        <f t="shared" si="2"/>
        <v>0</v>
      </c>
      <c r="J16" s="4"/>
    </row>
    <row r="17" spans="1:10" ht="110.1" customHeight="1" x14ac:dyDescent="0.2">
      <c r="A17" s="29">
        <v>14</v>
      </c>
      <c r="B17" s="30"/>
      <c r="C17" s="31" t="s">
        <v>20</v>
      </c>
      <c r="D17" s="77" t="s">
        <v>138</v>
      </c>
      <c r="E17" s="2">
        <v>5</v>
      </c>
      <c r="F17" s="16">
        <v>0</v>
      </c>
      <c r="G17" s="16">
        <f t="shared" si="1"/>
        <v>0</v>
      </c>
      <c r="H17" s="16">
        <f t="shared" si="0"/>
        <v>0</v>
      </c>
      <c r="I17" s="33">
        <f t="shared" si="2"/>
        <v>0</v>
      </c>
      <c r="J17" s="4"/>
    </row>
    <row r="18" spans="1:10" ht="110.1" customHeight="1" x14ac:dyDescent="0.2">
      <c r="A18" s="29">
        <v>15</v>
      </c>
      <c r="B18" s="30"/>
      <c r="C18" s="31" t="s">
        <v>62</v>
      </c>
      <c r="D18" s="32" t="s">
        <v>139</v>
      </c>
      <c r="E18" s="2">
        <v>1</v>
      </c>
      <c r="F18" s="16">
        <v>0</v>
      </c>
      <c r="G18" s="16">
        <f t="shared" si="1"/>
        <v>0</v>
      </c>
      <c r="H18" s="16">
        <f t="shared" si="0"/>
        <v>0</v>
      </c>
      <c r="I18" s="33">
        <f t="shared" si="2"/>
        <v>0</v>
      </c>
      <c r="J18" s="4"/>
    </row>
    <row r="19" spans="1:10" ht="110.1" customHeight="1" x14ac:dyDescent="0.2">
      <c r="A19" s="29">
        <v>16</v>
      </c>
      <c r="B19" s="30"/>
      <c r="C19" s="31" t="s">
        <v>61</v>
      </c>
      <c r="D19" s="32" t="s">
        <v>140</v>
      </c>
      <c r="E19" s="2">
        <v>1</v>
      </c>
      <c r="F19" s="16">
        <v>0</v>
      </c>
      <c r="G19" s="16">
        <f t="shared" si="1"/>
        <v>0</v>
      </c>
      <c r="H19" s="16">
        <f t="shared" si="0"/>
        <v>0</v>
      </c>
      <c r="I19" s="33">
        <f t="shared" si="2"/>
        <v>0</v>
      </c>
      <c r="J19" s="4"/>
    </row>
    <row r="20" spans="1:10" ht="110.1" customHeight="1" x14ac:dyDescent="0.2">
      <c r="A20" s="29">
        <v>17</v>
      </c>
      <c r="B20" s="30"/>
      <c r="C20" s="31" t="s">
        <v>60</v>
      </c>
      <c r="D20" s="77" t="s">
        <v>173</v>
      </c>
      <c r="E20" s="2">
        <v>1</v>
      </c>
      <c r="F20" s="16">
        <v>0</v>
      </c>
      <c r="G20" s="16">
        <f t="shared" si="1"/>
        <v>0</v>
      </c>
      <c r="H20" s="16">
        <f t="shared" si="0"/>
        <v>0</v>
      </c>
      <c r="I20" s="33">
        <f t="shared" si="2"/>
        <v>0</v>
      </c>
      <c r="J20" s="4"/>
    </row>
    <row r="21" spans="1:10" ht="84" customHeight="1" x14ac:dyDescent="0.2">
      <c r="A21" s="29">
        <v>18</v>
      </c>
      <c r="B21" s="30"/>
      <c r="C21" s="31" t="s">
        <v>59</v>
      </c>
      <c r="D21" s="32" t="s">
        <v>141</v>
      </c>
      <c r="E21" s="2">
        <v>2</v>
      </c>
      <c r="F21" s="16">
        <v>0</v>
      </c>
      <c r="G21" s="16">
        <f t="shared" si="1"/>
        <v>0</v>
      </c>
      <c r="H21" s="16">
        <f t="shared" si="0"/>
        <v>0</v>
      </c>
      <c r="I21" s="33">
        <f t="shared" si="2"/>
        <v>0</v>
      </c>
      <c r="J21" s="4"/>
    </row>
    <row r="22" spans="1:10" ht="84" customHeight="1" x14ac:dyDescent="0.2">
      <c r="A22" s="29">
        <v>19</v>
      </c>
      <c r="B22" s="30"/>
      <c r="C22" s="31" t="s">
        <v>58</v>
      </c>
      <c r="D22" s="32" t="s">
        <v>142</v>
      </c>
      <c r="E22" s="2">
        <v>1</v>
      </c>
      <c r="F22" s="16">
        <v>0</v>
      </c>
      <c r="G22" s="16">
        <f t="shared" si="1"/>
        <v>0</v>
      </c>
      <c r="H22" s="16">
        <f t="shared" si="0"/>
        <v>0</v>
      </c>
      <c r="I22" s="33">
        <f t="shared" si="2"/>
        <v>0</v>
      </c>
      <c r="J22" s="4"/>
    </row>
    <row r="23" spans="1:10" ht="120" customHeight="1" x14ac:dyDescent="0.2">
      <c r="A23" s="29">
        <v>20</v>
      </c>
      <c r="B23" s="30"/>
      <c r="C23" s="34" t="s">
        <v>57</v>
      </c>
      <c r="D23" s="32" t="s">
        <v>143</v>
      </c>
      <c r="E23" s="2">
        <v>1</v>
      </c>
      <c r="F23" s="16">
        <v>0</v>
      </c>
      <c r="G23" s="16">
        <f t="shared" si="1"/>
        <v>0</v>
      </c>
      <c r="H23" s="16">
        <f t="shared" si="0"/>
        <v>0</v>
      </c>
      <c r="I23" s="33">
        <f t="shared" si="2"/>
        <v>0</v>
      </c>
      <c r="J23" s="4"/>
    </row>
    <row r="24" spans="1:10" ht="120" customHeight="1" x14ac:dyDescent="0.2">
      <c r="A24" s="29">
        <v>21</v>
      </c>
      <c r="B24" s="30"/>
      <c r="C24" s="31" t="s">
        <v>28</v>
      </c>
      <c r="D24" s="32" t="s">
        <v>144</v>
      </c>
      <c r="E24" s="2">
        <v>4</v>
      </c>
      <c r="F24" s="16">
        <v>0</v>
      </c>
      <c r="G24" s="16">
        <f t="shared" si="1"/>
        <v>0</v>
      </c>
      <c r="H24" s="16">
        <f t="shared" si="0"/>
        <v>0</v>
      </c>
      <c r="I24" s="33">
        <f t="shared" si="2"/>
        <v>0</v>
      </c>
      <c r="J24" s="4"/>
    </row>
    <row r="25" spans="1:10" ht="110.1" customHeight="1" x14ac:dyDescent="0.2">
      <c r="A25" s="29">
        <v>22</v>
      </c>
      <c r="B25" s="30"/>
      <c r="C25" s="31" t="s">
        <v>56</v>
      </c>
      <c r="D25" s="32" t="s">
        <v>168</v>
      </c>
      <c r="E25" s="2">
        <v>1</v>
      </c>
      <c r="F25" s="16">
        <v>0</v>
      </c>
      <c r="G25" s="16">
        <f t="shared" si="1"/>
        <v>0</v>
      </c>
      <c r="H25" s="16">
        <f t="shared" si="0"/>
        <v>0</v>
      </c>
      <c r="I25" s="33">
        <f t="shared" si="2"/>
        <v>0</v>
      </c>
      <c r="J25" s="4"/>
    </row>
    <row r="26" spans="1:10" ht="110.1" customHeight="1" x14ac:dyDescent="0.2">
      <c r="A26" s="29">
        <v>23</v>
      </c>
      <c r="B26" s="30"/>
      <c r="C26" s="31" t="s">
        <v>55</v>
      </c>
      <c r="D26" s="78" t="s">
        <v>54</v>
      </c>
      <c r="E26" s="2">
        <v>1</v>
      </c>
      <c r="F26" s="16">
        <v>0</v>
      </c>
      <c r="G26" s="16">
        <f t="shared" si="1"/>
        <v>0</v>
      </c>
      <c r="H26" s="16">
        <f t="shared" si="0"/>
        <v>0</v>
      </c>
      <c r="I26" s="33">
        <f t="shared" si="2"/>
        <v>0</v>
      </c>
      <c r="J26" s="4"/>
    </row>
    <row r="27" spans="1:10" ht="84" customHeight="1" x14ac:dyDescent="0.2">
      <c r="A27" s="29">
        <v>24</v>
      </c>
      <c r="B27" s="30"/>
      <c r="C27" s="31" t="s">
        <v>53</v>
      </c>
      <c r="D27" s="77" t="s">
        <v>169</v>
      </c>
      <c r="E27" s="2">
        <v>1</v>
      </c>
      <c r="F27" s="16">
        <v>0</v>
      </c>
      <c r="G27" s="16">
        <f t="shared" si="1"/>
        <v>0</v>
      </c>
      <c r="H27" s="16">
        <f t="shared" si="0"/>
        <v>0</v>
      </c>
      <c r="I27" s="33">
        <f t="shared" si="2"/>
        <v>0</v>
      </c>
      <c r="J27" s="4"/>
    </row>
    <row r="28" spans="1:10" ht="110.1" customHeight="1" x14ac:dyDescent="0.2">
      <c r="A28" s="29">
        <v>25</v>
      </c>
      <c r="B28" s="30"/>
      <c r="C28" s="31" t="s">
        <v>52</v>
      </c>
      <c r="D28" s="32" t="s">
        <v>145</v>
      </c>
      <c r="E28" s="2">
        <v>6</v>
      </c>
      <c r="F28" s="16">
        <v>0</v>
      </c>
      <c r="G28" s="16">
        <f t="shared" si="1"/>
        <v>0</v>
      </c>
      <c r="H28" s="16">
        <f t="shared" si="0"/>
        <v>0</v>
      </c>
      <c r="I28" s="33">
        <f t="shared" si="2"/>
        <v>0</v>
      </c>
      <c r="J28" s="4"/>
    </row>
    <row r="29" spans="1:10" ht="110.1" customHeight="1" x14ac:dyDescent="0.2">
      <c r="A29" s="29">
        <v>26</v>
      </c>
      <c r="B29" s="30"/>
      <c r="C29" s="31" t="s">
        <v>51</v>
      </c>
      <c r="D29" s="77" t="s">
        <v>170</v>
      </c>
      <c r="E29" s="2">
        <v>1</v>
      </c>
      <c r="F29" s="16">
        <v>0</v>
      </c>
      <c r="G29" s="16">
        <f t="shared" si="1"/>
        <v>0</v>
      </c>
      <c r="H29" s="16">
        <f t="shared" si="0"/>
        <v>0</v>
      </c>
      <c r="I29" s="33">
        <f t="shared" si="2"/>
        <v>0</v>
      </c>
      <c r="J29" s="4"/>
    </row>
    <row r="30" spans="1:10" ht="110.1" customHeight="1" x14ac:dyDescent="0.2">
      <c r="A30" s="29">
        <v>27</v>
      </c>
      <c r="B30" s="30"/>
      <c r="C30" s="31" t="s">
        <v>50</v>
      </c>
      <c r="D30" s="79" t="s">
        <v>171</v>
      </c>
      <c r="E30" s="2">
        <v>9</v>
      </c>
      <c r="F30" s="16">
        <v>0</v>
      </c>
      <c r="G30" s="16">
        <f t="shared" si="1"/>
        <v>0</v>
      </c>
      <c r="H30" s="16">
        <f t="shared" si="0"/>
        <v>0</v>
      </c>
      <c r="I30" s="33">
        <f t="shared" si="2"/>
        <v>0</v>
      </c>
      <c r="J30" s="4"/>
    </row>
    <row r="31" spans="1:10" ht="110.1" customHeight="1" x14ac:dyDescent="0.2">
      <c r="A31" s="29">
        <v>28</v>
      </c>
      <c r="B31" s="30"/>
      <c r="C31" s="31" t="s">
        <v>49</v>
      </c>
      <c r="D31" s="79" t="s">
        <v>172</v>
      </c>
      <c r="E31" s="2">
        <v>1</v>
      </c>
      <c r="F31" s="16">
        <v>0</v>
      </c>
      <c r="G31" s="16">
        <f t="shared" si="1"/>
        <v>0</v>
      </c>
      <c r="H31" s="16">
        <f t="shared" si="0"/>
        <v>0</v>
      </c>
      <c r="I31" s="33">
        <f t="shared" si="2"/>
        <v>0</v>
      </c>
      <c r="J31" s="4"/>
    </row>
    <row r="32" spans="1:10" ht="110.1" customHeight="1" x14ac:dyDescent="0.2">
      <c r="A32" s="29">
        <v>29</v>
      </c>
      <c r="B32" s="30"/>
      <c r="C32" s="31" t="s">
        <v>48</v>
      </c>
      <c r="D32" s="32" t="s">
        <v>178</v>
      </c>
      <c r="E32" s="2">
        <v>1</v>
      </c>
      <c r="F32" s="16">
        <v>0</v>
      </c>
      <c r="G32" s="16">
        <f t="shared" si="1"/>
        <v>0</v>
      </c>
      <c r="H32" s="16">
        <f t="shared" si="0"/>
        <v>0</v>
      </c>
      <c r="I32" s="33">
        <f t="shared" si="2"/>
        <v>0</v>
      </c>
      <c r="J32" s="4"/>
    </row>
    <row r="33" spans="1:10" ht="110.1" customHeight="1" x14ac:dyDescent="0.2">
      <c r="A33" s="29">
        <v>30</v>
      </c>
      <c r="B33" s="30"/>
      <c r="C33" s="31" t="s">
        <v>47</v>
      </c>
      <c r="D33" s="80" t="s">
        <v>177</v>
      </c>
      <c r="E33" s="2">
        <v>1</v>
      </c>
      <c r="F33" s="16">
        <v>0</v>
      </c>
      <c r="G33" s="16">
        <f t="shared" si="1"/>
        <v>0</v>
      </c>
      <c r="H33" s="16">
        <f t="shared" si="0"/>
        <v>0</v>
      </c>
      <c r="I33" s="33">
        <f t="shared" si="2"/>
        <v>0</v>
      </c>
      <c r="J33" s="4"/>
    </row>
    <row r="34" spans="1:10" ht="84" customHeight="1" x14ac:dyDescent="0.2">
      <c r="A34" s="29">
        <v>31</v>
      </c>
      <c r="B34" s="30"/>
      <c r="C34" s="31" t="s">
        <v>46</v>
      </c>
      <c r="D34" s="32" t="s">
        <v>146</v>
      </c>
      <c r="E34" s="2">
        <v>2</v>
      </c>
      <c r="F34" s="16">
        <v>0</v>
      </c>
      <c r="G34" s="16">
        <f t="shared" si="1"/>
        <v>0</v>
      </c>
      <c r="H34" s="16">
        <f t="shared" si="0"/>
        <v>0</v>
      </c>
      <c r="I34" s="33">
        <f t="shared" si="2"/>
        <v>0</v>
      </c>
      <c r="J34" s="4"/>
    </row>
    <row r="35" spans="1:10" ht="84" customHeight="1" x14ac:dyDescent="0.2">
      <c r="A35" s="29">
        <v>32</v>
      </c>
      <c r="B35" s="30"/>
      <c r="C35" s="31" t="s">
        <v>45</v>
      </c>
      <c r="D35" s="32" t="s">
        <v>44</v>
      </c>
      <c r="E35" s="2">
        <v>2</v>
      </c>
      <c r="F35" s="16">
        <v>0</v>
      </c>
      <c r="G35" s="16">
        <f t="shared" si="1"/>
        <v>0</v>
      </c>
      <c r="H35" s="16">
        <f t="shared" si="0"/>
        <v>0</v>
      </c>
      <c r="I35" s="33">
        <f t="shared" si="2"/>
        <v>0</v>
      </c>
      <c r="J35" s="4"/>
    </row>
    <row r="36" spans="1:10" ht="84" customHeight="1" x14ac:dyDescent="0.2">
      <c r="A36" s="29">
        <v>33</v>
      </c>
      <c r="B36" s="30"/>
      <c r="C36" s="31" t="s">
        <v>43</v>
      </c>
      <c r="D36" s="32" t="s">
        <v>147</v>
      </c>
      <c r="E36" s="2">
        <v>10</v>
      </c>
      <c r="F36" s="16">
        <v>0</v>
      </c>
      <c r="G36" s="16">
        <f t="shared" si="1"/>
        <v>0</v>
      </c>
      <c r="H36" s="16">
        <f t="shared" si="0"/>
        <v>0</v>
      </c>
      <c r="I36" s="33">
        <f t="shared" si="2"/>
        <v>0</v>
      </c>
      <c r="J36" s="4"/>
    </row>
    <row r="37" spans="1:10" ht="84" customHeight="1" x14ac:dyDescent="0.2">
      <c r="A37" s="29">
        <v>34</v>
      </c>
      <c r="B37" s="30"/>
      <c r="C37" s="31" t="s">
        <v>42</v>
      </c>
      <c r="D37" s="32" t="s">
        <v>148</v>
      </c>
      <c r="E37" s="2">
        <v>3</v>
      </c>
      <c r="F37" s="16">
        <v>0</v>
      </c>
      <c r="G37" s="16">
        <f t="shared" si="1"/>
        <v>0</v>
      </c>
      <c r="H37" s="16">
        <f t="shared" si="0"/>
        <v>0</v>
      </c>
      <c r="I37" s="33">
        <f t="shared" si="2"/>
        <v>0</v>
      </c>
      <c r="J37" s="4"/>
    </row>
    <row r="38" spans="1:10" ht="24.75" customHeight="1" x14ac:dyDescent="0.2">
      <c r="A38" s="29">
        <v>35</v>
      </c>
      <c r="B38" s="30"/>
      <c r="C38" s="31" t="s">
        <v>35</v>
      </c>
      <c r="D38" s="35" t="s">
        <v>10</v>
      </c>
      <c r="E38" s="2">
        <v>4</v>
      </c>
      <c r="F38" s="16">
        <v>0</v>
      </c>
      <c r="G38" s="16">
        <f t="shared" si="1"/>
        <v>0</v>
      </c>
      <c r="H38" s="16">
        <f t="shared" si="0"/>
        <v>0</v>
      </c>
      <c r="I38" s="33">
        <f t="shared" si="2"/>
        <v>0</v>
      </c>
      <c r="J38" s="4"/>
    </row>
    <row r="39" spans="1:10" ht="110.1" customHeight="1" thickBot="1" x14ac:dyDescent="0.25">
      <c r="A39" s="36">
        <v>36</v>
      </c>
      <c r="B39" s="37"/>
      <c r="C39" s="38" t="s">
        <v>41</v>
      </c>
      <c r="D39" s="43" t="s">
        <v>174</v>
      </c>
      <c r="E39" s="39">
        <v>1</v>
      </c>
      <c r="F39" s="40">
        <v>0</v>
      </c>
      <c r="G39" s="40">
        <f t="shared" si="1"/>
        <v>0</v>
      </c>
      <c r="H39" s="40">
        <f t="shared" si="0"/>
        <v>0</v>
      </c>
      <c r="I39" s="41">
        <f t="shared" si="2"/>
        <v>0</v>
      </c>
      <c r="J39" s="4"/>
    </row>
    <row r="40" spans="1:10" ht="27" customHeight="1" thickTop="1" thickBot="1" x14ac:dyDescent="0.25">
      <c r="A40" s="84" t="s">
        <v>104</v>
      </c>
      <c r="B40" s="85"/>
      <c r="C40" s="85"/>
      <c r="D40" s="85"/>
      <c r="E40" s="85"/>
      <c r="F40" s="85"/>
      <c r="G40" s="85"/>
      <c r="H40" s="58">
        <f>SUM(H4:H39)</f>
        <v>0</v>
      </c>
      <c r="I40" s="59"/>
    </row>
    <row r="41" spans="1:10" ht="13.5" thickTop="1" x14ac:dyDescent="0.2"/>
  </sheetData>
  <mergeCells count="1">
    <mergeCell ref="A40:G40"/>
  </mergeCells>
  <printOptions horizontalCentered="1" verticalCentered="1"/>
  <pageMargins left="0" right="0" top="0.98425196850393704" bottom="0.98425196850393704" header="0.51181102362204722" footer="0.51181102362204722"/>
  <pageSetup scale="75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1"/>
  <sheetViews>
    <sheetView zoomScaleNormal="100" workbookViewId="0">
      <selection activeCell="C18" sqref="C18:C20"/>
    </sheetView>
  </sheetViews>
  <sheetFormatPr defaultRowHeight="18.75" x14ac:dyDescent="0.3"/>
  <cols>
    <col min="1" max="1" width="27.28515625" style="6" customWidth="1"/>
    <col min="2" max="2" width="28.28515625" style="10" customWidth="1"/>
    <col min="3" max="3" width="76.28515625" style="9" customWidth="1"/>
    <col min="4" max="4" width="14.85546875" style="8" customWidth="1"/>
    <col min="5" max="5" width="13.5703125" style="8" customWidth="1"/>
    <col min="6" max="6" width="15.7109375" style="8" customWidth="1"/>
    <col min="7" max="7" width="15.42578125" style="8" customWidth="1"/>
    <col min="8" max="8" width="17.42578125" style="7" customWidth="1"/>
    <col min="9" max="16384" width="9.140625" style="6"/>
  </cols>
  <sheetData>
    <row r="1" spans="1:8" ht="39.75" customHeight="1" thickBot="1" x14ac:dyDescent="0.5">
      <c r="A1" s="91" t="s">
        <v>99</v>
      </c>
      <c r="B1" s="91"/>
      <c r="C1" s="91"/>
      <c r="D1" s="91"/>
      <c r="E1" s="91"/>
      <c r="F1" s="91"/>
      <c r="G1" s="91"/>
      <c r="H1" s="92"/>
    </row>
    <row r="2" spans="1:8" ht="27" thickTop="1" thickBot="1" x14ac:dyDescent="0.3">
      <c r="A2" s="63" t="s">
        <v>96</v>
      </c>
      <c r="B2" s="64" t="s">
        <v>95</v>
      </c>
      <c r="C2" s="65" t="s">
        <v>94</v>
      </c>
      <c r="D2" s="66" t="s">
        <v>93</v>
      </c>
      <c r="E2" s="65" t="s">
        <v>3</v>
      </c>
      <c r="F2" s="65" t="s">
        <v>39</v>
      </c>
      <c r="G2" s="65" t="s">
        <v>4</v>
      </c>
      <c r="H2" s="67" t="s">
        <v>40</v>
      </c>
    </row>
    <row r="3" spans="1:8" ht="35.25" customHeight="1" thickTop="1" x14ac:dyDescent="0.3">
      <c r="A3" s="60"/>
      <c r="B3" s="44"/>
      <c r="C3" s="93" t="s">
        <v>107</v>
      </c>
      <c r="D3" s="68"/>
      <c r="E3" s="69"/>
      <c r="F3" s="69"/>
      <c r="G3" s="69"/>
      <c r="H3" s="69"/>
    </row>
    <row r="4" spans="1:8" ht="35.25" customHeight="1" x14ac:dyDescent="0.3">
      <c r="A4" s="61"/>
      <c r="B4" s="14" t="s">
        <v>92</v>
      </c>
      <c r="C4" s="89"/>
      <c r="D4" s="70">
        <v>3</v>
      </c>
      <c r="E4" s="71">
        <v>0</v>
      </c>
      <c r="F4" s="71">
        <f>+E4*1.21</f>
        <v>0</v>
      </c>
      <c r="G4" s="72">
        <f>+D4*E4</f>
        <v>0</v>
      </c>
      <c r="H4" s="72">
        <f>+G4*1.21</f>
        <v>0</v>
      </c>
    </row>
    <row r="5" spans="1:8" ht="35.25" customHeight="1" x14ac:dyDescent="0.3">
      <c r="A5" s="61"/>
      <c r="B5" s="14"/>
      <c r="C5" s="89"/>
      <c r="D5" s="70"/>
      <c r="E5" s="72"/>
      <c r="F5" s="71"/>
      <c r="G5" s="72"/>
      <c r="H5" s="72"/>
    </row>
    <row r="6" spans="1:8" ht="35.25" customHeight="1" x14ac:dyDescent="0.3">
      <c r="A6" s="61"/>
      <c r="B6" s="14"/>
      <c r="C6" s="89" t="s">
        <v>105</v>
      </c>
      <c r="D6" s="70"/>
      <c r="E6" s="72"/>
      <c r="F6" s="71"/>
      <c r="G6" s="72"/>
      <c r="H6" s="72"/>
    </row>
    <row r="7" spans="1:8" ht="35.25" customHeight="1" x14ac:dyDescent="0.3">
      <c r="A7" s="61"/>
      <c r="B7" s="14" t="s">
        <v>91</v>
      </c>
      <c r="C7" s="89"/>
      <c r="D7" s="70">
        <v>2</v>
      </c>
      <c r="E7" s="71">
        <v>0</v>
      </c>
      <c r="F7" s="71">
        <f t="shared" ref="F7:F64" si="0">+E7*1.21</f>
        <v>0</v>
      </c>
      <c r="G7" s="72">
        <f t="shared" ref="G7:G64" si="1">+D7*E7</f>
        <v>0</v>
      </c>
      <c r="H7" s="72">
        <f t="shared" ref="H7:H64" si="2">+G7*1.21</f>
        <v>0</v>
      </c>
    </row>
    <row r="8" spans="1:8" ht="35.25" customHeight="1" x14ac:dyDescent="0.3">
      <c r="A8" s="61"/>
      <c r="B8" s="14"/>
      <c r="C8" s="89"/>
      <c r="D8" s="70"/>
      <c r="E8" s="72"/>
      <c r="F8" s="71"/>
      <c r="G8" s="72"/>
      <c r="H8" s="72"/>
    </row>
    <row r="9" spans="1:8" ht="35.25" customHeight="1" x14ac:dyDescent="0.3">
      <c r="A9" s="61"/>
      <c r="B9" s="14"/>
      <c r="C9" s="89" t="s">
        <v>106</v>
      </c>
      <c r="D9" s="70"/>
      <c r="E9" s="72"/>
      <c r="F9" s="71"/>
      <c r="G9" s="72"/>
      <c r="H9" s="72"/>
    </row>
    <row r="10" spans="1:8" ht="35.25" customHeight="1" x14ac:dyDescent="0.3">
      <c r="A10" s="61"/>
      <c r="B10" s="14" t="s">
        <v>90</v>
      </c>
      <c r="C10" s="89"/>
      <c r="D10" s="70">
        <v>1</v>
      </c>
      <c r="E10" s="71">
        <v>0</v>
      </c>
      <c r="F10" s="71">
        <f t="shared" si="0"/>
        <v>0</v>
      </c>
      <c r="G10" s="72">
        <f t="shared" si="1"/>
        <v>0</v>
      </c>
      <c r="H10" s="72">
        <f t="shared" si="2"/>
        <v>0</v>
      </c>
    </row>
    <row r="11" spans="1:8" ht="35.25" customHeight="1" x14ac:dyDescent="0.3">
      <c r="A11" s="61"/>
      <c r="B11" s="14"/>
      <c r="C11" s="89"/>
      <c r="D11" s="70"/>
      <c r="E11" s="72"/>
      <c r="F11" s="71"/>
      <c r="G11" s="72"/>
      <c r="H11" s="72"/>
    </row>
    <row r="12" spans="1:8" ht="35.25" customHeight="1" x14ac:dyDescent="0.3">
      <c r="A12" s="61"/>
      <c r="B12" s="14"/>
      <c r="C12" s="89" t="s">
        <v>108</v>
      </c>
      <c r="D12" s="70"/>
      <c r="E12" s="72"/>
      <c r="F12" s="71"/>
      <c r="G12" s="72"/>
      <c r="H12" s="72"/>
    </row>
    <row r="13" spans="1:8" ht="35.25" customHeight="1" x14ac:dyDescent="0.3">
      <c r="A13" s="61"/>
      <c r="B13" s="15" t="s">
        <v>89</v>
      </c>
      <c r="C13" s="89"/>
      <c r="D13" s="70">
        <v>8</v>
      </c>
      <c r="E13" s="71">
        <v>0</v>
      </c>
      <c r="F13" s="71">
        <f t="shared" si="0"/>
        <v>0</v>
      </c>
      <c r="G13" s="72">
        <f t="shared" si="1"/>
        <v>0</v>
      </c>
      <c r="H13" s="72">
        <f t="shared" si="2"/>
        <v>0</v>
      </c>
    </row>
    <row r="14" spans="1:8" ht="35.25" customHeight="1" x14ac:dyDescent="0.3">
      <c r="A14" s="61"/>
      <c r="B14" s="14"/>
      <c r="C14" s="89"/>
      <c r="D14" s="70"/>
      <c r="E14" s="72"/>
      <c r="F14" s="71"/>
      <c r="G14" s="72"/>
      <c r="H14" s="72"/>
    </row>
    <row r="15" spans="1:8" ht="35.25" customHeight="1" x14ac:dyDescent="0.3">
      <c r="A15" s="61"/>
      <c r="B15" s="14"/>
      <c r="C15" s="89" t="s">
        <v>109</v>
      </c>
      <c r="D15" s="70"/>
      <c r="E15" s="72"/>
      <c r="F15" s="71"/>
      <c r="G15" s="72"/>
      <c r="H15" s="72"/>
    </row>
    <row r="16" spans="1:8" ht="35.25" customHeight="1" x14ac:dyDescent="0.3">
      <c r="A16" s="61"/>
      <c r="B16" s="15" t="s">
        <v>88</v>
      </c>
      <c r="C16" s="89"/>
      <c r="D16" s="70">
        <v>2</v>
      </c>
      <c r="E16" s="71">
        <v>0</v>
      </c>
      <c r="F16" s="71">
        <f t="shared" si="0"/>
        <v>0</v>
      </c>
      <c r="G16" s="72">
        <f t="shared" si="1"/>
        <v>0</v>
      </c>
      <c r="H16" s="72">
        <f t="shared" si="2"/>
        <v>0</v>
      </c>
    </row>
    <row r="17" spans="1:8" ht="35.25" customHeight="1" x14ac:dyDescent="0.3">
      <c r="A17" s="61"/>
      <c r="B17" s="14"/>
      <c r="C17" s="89"/>
      <c r="D17" s="70"/>
      <c r="E17" s="72"/>
      <c r="F17" s="71"/>
      <c r="G17" s="72"/>
      <c r="H17" s="72"/>
    </row>
    <row r="18" spans="1:8" ht="35.25" customHeight="1" x14ac:dyDescent="0.3">
      <c r="A18" s="61"/>
      <c r="B18" s="14"/>
      <c r="C18" s="89" t="s">
        <v>110</v>
      </c>
      <c r="D18" s="70"/>
      <c r="E18" s="72"/>
      <c r="F18" s="71"/>
      <c r="G18" s="72"/>
      <c r="H18" s="72"/>
    </row>
    <row r="19" spans="1:8" ht="35.25" customHeight="1" x14ac:dyDescent="0.3">
      <c r="A19" s="61"/>
      <c r="B19" s="14" t="s">
        <v>87</v>
      </c>
      <c r="C19" s="89"/>
      <c r="D19" s="70">
        <v>6</v>
      </c>
      <c r="E19" s="71">
        <v>0</v>
      </c>
      <c r="F19" s="71">
        <f t="shared" si="0"/>
        <v>0</v>
      </c>
      <c r="G19" s="72">
        <f t="shared" si="1"/>
        <v>0</v>
      </c>
      <c r="H19" s="72">
        <f t="shared" si="2"/>
        <v>0</v>
      </c>
    </row>
    <row r="20" spans="1:8" ht="35.25" customHeight="1" x14ac:dyDescent="0.3">
      <c r="A20" s="61"/>
      <c r="B20" s="14"/>
      <c r="C20" s="89"/>
      <c r="D20" s="70"/>
      <c r="E20" s="72"/>
      <c r="F20" s="71"/>
      <c r="G20" s="72"/>
      <c r="H20" s="72"/>
    </row>
    <row r="21" spans="1:8" ht="35.25" customHeight="1" x14ac:dyDescent="0.3">
      <c r="A21" s="61"/>
      <c r="B21" s="14"/>
      <c r="C21" s="89" t="s">
        <v>111</v>
      </c>
      <c r="D21" s="70"/>
      <c r="E21" s="72"/>
      <c r="F21" s="71"/>
      <c r="G21" s="72"/>
      <c r="H21" s="72"/>
    </row>
    <row r="22" spans="1:8" ht="35.25" customHeight="1" x14ac:dyDescent="0.3">
      <c r="A22" s="61"/>
      <c r="B22" s="14" t="s">
        <v>86</v>
      </c>
      <c r="C22" s="89"/>
      <c r="D22" s="70">
        <v>4</v>
      </c>
      <c r="E22" s="71">
        <v>0</v>
      </c>
      <c r="F22" s="71">
        <f t="shared" si="0"/>
        <v>0</v>
      </c>
      <c r="G22" s="72">
        <f t="shared" si="1"/>
        <v>0</v>
      </c>
      <c r="H22" s="72">
        <f t="shared" si="2"/>
        <v>0</v>
      </c>
    </row>
    <row r="23" spans="1:8" ht="35.25" customHeight="1" x14ac:dyDescent="0.3">
      <c r="A23" s="61"/>
      <c r="B23" s="14"/>
      <c r="C23" s="89"/>
      <c r="D23" s="70"/>
      <c r="E23" s="72"/>
      <c r="F23" s="71"/>
      <c r="G23" s="72"/>
      <c r="H23" s="72"/>
    </row>
    <row r="24" spans="1:8" ht="35.25" customHeight="1" x14ac:dyDescent="0.3">
      <c r="A24" s="61"/>
      <c r="B24" s="14"/>
      <c r="C24" s="89" t="s">
        <v>112</v>
      </c>
      <c r="D24" s="70"/>
      <c r="E24" s="72"/>
      <c r="F24" s="71"/>
      <c r="G24" s="72"/>
      <c r="H24" s="72"/>
    </row>
    <row r="25" spans="1:8" ht="35.25" customHeight="1" x14ac:dyDescent="0.3">
      <c r="A25" s="61"/>
      <c r="B25" s="14" t="s">
        <v>85</v>
      </c>
      <c r="C25" s="89"/>
      <c r="D25" s="70">
        <v>2</v>
      </c>
      <c r="E25" s="71">
        <v>0</v>
      </c>
      <c r="F25" s="71">
        <f t="shared" si="0"/>
        <v>0</v>
      </c>
      <c r="G25" s="72">
        <f t="shared" si="1"/>
        <v>0</v>
      </c>
      <c r="H25" s="72">
        <f t="shared" si="2"/>
        <v>0</v>
      </c>
    </row>
    <row r="26" spans="1:8" ht="38.25" customHeight="1" x14ac:dyDescent="0.3">
      <c r="A26" s="61"/>
      <c r="B26" s="14"/>
      <c r="C26" s="89"/>
      <c r="D26" s="70"/>
      <c r="E26" s="72"/>
      <c r="F26" s="71"/>
      <c r="G26" s="72"/>
      <c r="H26" s="72"/>
    </row>
    <row r="27" spans="1:8" ht="35.25" customHeight="1" x14ac:dyDescent="0.3">
      <c r="A27" s="61"/>
      <c r="B27" s="14"/>
      <c r="C27" s="89" t="s">
        <v>113</v>
      </c>
      <c r="D27" s="70"/>
      <c r="E27" s="72"/>
      <c r="F27" s="71"/>
      <c r="G27" s="72"/>
      <c r="H27" s="72"/>
    </row>
    <row r="28" spans="1:8" ht="35.25" customHeight="1" x14ac:dyDescent="0.3">
      <c r="A28" s="61"/>
      <c r="B28" s="14" t="s">
        <v>84</v>
      </c>
      <c r="C28" s="89"/>
      <c r="D28" s="70">
        <v>1</v>
      </c>
      <c r="E28" s="71">
        <v>0</v>
      </c>
      <c r="F28" s="71">
        <f t="shared" si="0"/>
        <v>0</v>
      </c>
      <c r="G28" s="72">
        <f t="shared" si="1"/>
        <v>0</v>
      </c>
      <c r="H28" s="72">
        <f t="shared" si="2"/>
        <v>0</v>
      </c>
    </row>
    <row r="29" spans="1:8" ht="40.5" customHeight="1" x14ac:dyDescent="0.3">
      <c r="A29" s="61"/>
      <c r="B29" s="14"/>
      <c r="C29" s="89"/>
      <c r="D29" s="70"/>
      <c r="E29" s="72"/>
      <c r="F29" s="71"/>
      <c r="G29" s="72"/>
      <c r="H29" s="72"/>
    </row>
    <row r="30" spans="1:8" ht="35.25" customHeight="1" x14ac:dyDescent="0.3">
      <c r="A30" s="61"/>
      <c r="B30" s="14"/>
      <c r="C30" s="89" t="s">
        <v>114</v>
      </c>
      <c r="D30" s="70"/>
      <c r="E30" s="72"/>
      <c r="F30" s="71"/>
      <c r="G30" s="72"/>
      <c r="H30" s="72"/>
    </row>
    <row r="31" spans="1:8" ht="35.25" customHeight="1" x14ac:dyDescent="0.3">
      <c r="A31" s="61"/>
      <c r="B31" s="14" t="s">
        <v>83</v>
      </c>
      <c r="C31" s="89"/>
      <c r="D31" s="70">
        <v>1</v>
      </c>
      <c r="E31" s="71">
        <v>0</v>
      </c>
      <c r="F31" s="71">
        <f t="shared" si="0"/>
        <v>0</v>
      </c>
      <c r="G31" s="72">
        <f t="shared" si="1"/>
        <v>0</v>
      </c>
      <c r="H31" s="72">
        <f t="shared" si="2"/>
        <v>0</v>
      </c>
    </row>
    <row r="32" spans="1:8" ht="35.25" customHeight="1" x14ac:dyDescent="0.3">
      <c r="A32" s="61"/>
      <c r="B32" s="14"/>
      <c r="C32" s="89"/>
      <c r="D32" s="70"/>
      <c r="E32" s="72"/>
      <c r="F32" s="71"/>
      <c r="G32" s="72"/>
      <c r="H32" s="72"/>
    </row>
    <row r="33" spans="1:8" ht="35.25" customHeight="1" x14ac:dyDescent="0.3">
      <c r="A33" s="61"/>
      <c r="B33" s="14"/>
      <c r="C33" s="89" t="s">
        <v>115</v>
      </c>
      <c r="D33" s="70"/>
      <c r="E33" s="72"/>
      <c r="F33" s="71"/>
      <c r="G33" s="72"/>
      <c r="H33" s="72"/>
    </row>
    <row r="34" spans="1:8" ht="35.25" hidden="1" customHeight="1" x14ac:dyDescent="0.3">
      <c r="A34" s="61"/>
      <c r="B34" s="14"/>
      <c r="C34" s="89"/>
      <c r="D34" s="70"/>
      <c r="E34" s="72"/>
      <c r="F34" s="71">
        <f t="shared" si="0"/>
        <v>0</v>
      </c>
      <c r="G34" s="72">
        <f t="shared" si="1"/>
        <v>0</v>
      </c>
      <c r="H34" s="72">
        <f t="shared" si="2"/>
        <v>0</v>
      </c>
    </row>
    <row r="35" spans="1:8" ht="34.5" customHeight="1" x14ac:dyDescent="0.3">
      <c r="A35" s="61"/>
      <c r="B35" s="14" t="s">
        <v>82</v>
      </c>
      <c r="C35" s="89"/>
      <c r="D35" s="70">
        <v>1</v>
      </c>
      <c r="E35" s="71">
        <v>0</v>
      </c>
      <c r="F35" s="71">
        <f t="shared" si="0"/>
        <v>0</v>
      </c>
      <c r="G35" s="72">
        <f t="shared" si="1"/>
        <v>0</v>
      </c>
      <c r="H35" s="72">
        <f t="shared" si="2"/>
        <v>0</v>
      </c>
    </row>
    <row r="36" spans="1:8" ht="35.25" customHeight="1" x14ac:dyDescent="0.3">
      <c r="A36" s="61"/>
      <c r="B36" s="14"/>
      <c r="C36" s="89"/>
      <c r="D36" s="70"/>
      <c r="E36" s="71"/>
      <c r="F36" s="71"/>
      <c r="G36" s="72"/>
      <c r="H36" s="72"/>
    </row>
    <row r="37" spans="1:8" ht="35.25" customHeight="1" x14ac:dyDescent="0.3">
      <c r="A37" s="61"/>
      <c r="B37" s="14"/>
      <c r="C37" s="89" t="s">
        <v>116</v>
      </c>
      <c r="D37" s="70"/>
      <c r="E37" s="72"/>
      <c r="F37" s="71"/>
      <c r="G37" s="72"/>
      <c r="H37" s="72"/>
    </row>
    <row r="38" spans="1:8" ht="35.25" customHeight="1" x14ac:dyDescent="0.3">
      <c r="A38" s="61"/>
      <c r="B38" s="14" t="s">
        <v>81</v>
      </c>
      <c r="C38" s="89"/>
      <c r="D38" s="70">
        <v>2</v>
      </c>
      <c r="E38" s="71">
        <v>0</v>
      </c>
      <c r="F38" s="71">
        <f t="shared" si="0"/>
        <v>0</v>
      </c>
      <c r="G38" s="72">
        <f t="shared" si="1"/>
        <v>0</v>
      </c>
      <c r="H38" s="72">
        <f t="shared" si="2"/>
        <v>0</v>
      </c>
    </row>
    <row r="39" spans="1:8" ht="35.25" customHeight="1" x14ac:dyDescent="0.3">
      <c r="A39" s="61"/>
      <c r="B39" s="14"/>
      <c r="C39" s="89"/>
      <c r="D39" s="70"/>
      <c r="E39" s="72"/>
      <c r="F39" s="71"/>
      <c r="G39" s="72"/>
      <c r="H39" s="72"/>
    </row>
    <row r="40" spans="1:8" ht="35.25" customHeight="1" x14ac:dyDescent="0.3">
      <c r="A40" s="61"/>
      <c r="B40" s="14"/>
      <c r="C40" s="89" t="s">
        <v>117</v>
      </c>
      <c r="D40" s="70"/>
      <c r="E40" s="72"/>
      <c r="F40" s="71"/>
      <c r="G40" s="72"/>
      <c r="H40" s="72"/>
    </row>
    <row r="41" spans="1:8" ht="35.25" customHeight="1" x14ac:dyDescent="0.3">
      <c r="A41" s="61"/>
      <c r="B41" s="14" t="s">
        <v>80</v>
      </c>
      <c r="C41" s="89"/>
      <c r="D41" s="70">
        <v>1</v>
      </c>
      <c r="E41" s="71">
        <v>0</v>
      </c>
      <c r="F41" s="71">
        <f t="shared" si="0"/>
        <v>0</v>
      </c>
      <c r="G41" s="72">
        <f t="shared" si="1"/>
        <v>0</v>
      </c>
      <c r="H41" s="72">
        <f t="shared" si="2"/>
        <v>0</v>
      </c>
    </row>
    <row r="42" spans="1:8" ht="31.5" customHeight="1" x14ac:dyDescent="0.3">
      <c r="A42" s="61"/>
      <c r="B42" s="14"/>
      <c r="C42" s="89"/>
      <c r="D42" s="70"/>
      <c r="E42" s="72"/>
      <c r="F42" s="71"/>
      <c r="G42" s="72"/>
      <c r="H42" s="72"/>
    </row>
    <row r="43" spans="1:8" ht="35.25" customHeight="1" x14ac:dyDescent="0.3">
      <c r="A43" s="61"/>
      <c r="B43" s="14"/>
      <c r="C43" s="89" t="s">
        <v>132</v>
      </c>
      <c r="D43" s="70"/>
      <c r="E43" s="72"/>
      <c r="F43" s="71"/>
      <c r="G43" s="72"/>
      <c r="H43" s="72"/>
    </row>
    <row r="44" spans="1:8" ht="35.25" customHeight="1" x14ac:dyDescent="0.3">
      <c r="A44" s="61"/>
      <c r="B44" s="14" t="s">
        <v>79</v>
      </c>
      <c r="C44" s="89"/>
      <c r="D44" s="70">
        <v>1</v>
      </c>
      <c r="E44" s="71">
        <v>0</v>
      </c>
      <c r="F44" s="71">
        <f t="shared" si="0"/>
        <v>0</v>
      </c>
      <c r="G44" s="72">
        <f t="shared" si="1"/>
        <v>0</v>
      </c>
      <c r="H44" s="72">
        <f t="shared" si="2"/>
        <v>0</v>
      </c>
    </row>
    <row r="45" spans="1:8" ht="35.25" customHeight="1" x14ac:dyDescent="0.3">
      <c r="A45" s="61"/>
      <c r="B45" s="14"/>
      <c r="C45" s="89"/>
      <c r="D45" s="70"/>
      <c r="E45" s="72"/>
      <c r="F45" s="71"/>
      <c r="G45" s="72"/>
      <c r="H45" s="72"/>
    </row>
    <row r="46" spans="1:8" ht="35.25" customHeight="1" x14ac:dyDescent="0.3">
      <c r="A46" s="61"/>
      <c r="B46" s="14"/>
      <c r="C46" s="89" t="s">
        <v>118</v>
      </c>
      <c r="D46" s="70"/>
      <c r="E46" s="72"/>
      <c r="F46" s="71"/>
      <c r="G46" s="72"/>
      <c r="H46" s="72"/>
    </row>
    <row r="47" spans="1:8" ht="35.25" customHeight="1" x14ac:dyDescent="0.3">
      <c r="A47" s="61"/>
      <c r="B47" s="14" t="s">
        <v>78</v>
      </c>
      <c r="C47" s="89"/>
      <c r="D47" s="70">
        <v>1</v>
      </c>
      <c r="E47" s="71">
        <v>0</v>
      </c>
      <c r="F47" s="71">
        <f t="shared" si="0"/>
        <v>0</v>
      </c>
      <c r="G47" s="72">
        <f t="shared" si="1"/>
        <v>0</v>
      </c>
      <c r="H47" s="72">
        <f t="shared" si="2"/>
        <v>0</v>
      </c>
    </row>
    <row r="48" spans="1:8" ht="35.25" customHeight="1" x14ac:dyDescent="0.3">
      <c r="A48" s="61"/>
      <c r="B48" s="14"/>
      <c r="C48" s="89"/>
      <c r="D48" s="70"/>
      <c r="E48" s="72"/>
      <c r="F48" s="71"/>
      <c r="G48" s="72"/>
      <c r="H48" s="72"/>
    </row>
    <row r="49" spans="1:8" ht="31.5" customHeight="1" x14ac:dyDescent="0.3">
      <c r="A49" s="61"/>
      <c r="B49" s="14"/>
      <c r="C49" s="90" t="s">
        <v>133</v>
      </c>
      <c r="D49" s="70"/>
      <c r="E49" s="72"/>
      <c r="F49" s="71"/>
      <c r="G49" s="72"/>
      <c r="H49" s="72"/>
    </row>
    <row r="50" spans="1:8" ht="31.5" customHeight="1" x14ac:dyDescent="0.3">
      <c r="A50" s="61"/>
      <c r="B50" s="14" t="s">
        <v>77</v>
      </c>
      <c r="C50" s="90"/>
      <c r="D50" s="70">
        <v>1</v>
      </c>
      <c r="E50" s="71">
        <v>0</v>
      </c>
      <c r="F50" s="71">
        <f t="shared" si="0"/>
        <v>0</v>
      </c>
      <c r="G50" s="72">
        <f t="shared" si="1"/>
        <v>0</v>
      </c>
      <c r="H50" s="72">
        <f t="shared" si="2"/>
        <v>0</v>
      </c>
    </row>
    <row r="51" spans="1:8" ht="31.5" customHeight="1" x14ac:dyDescent="0.3">
      <c r="A51" s="61"/>
      <c r="B51" s="14"/>
      <c r="C51" s="90"/>
      <c r="D51" s="70"/>
      <c r="E51" s="72"/>
      <c r="F51" s="71"/>
      <c r="G51" s="72"/>
      <c r="H51" s="72"/>
    </row>
    <row r="52" spans="1:8" ht="31.5" customHeight="1" x14ac:dyDescent="0.3">
      <c r="A52" s="61"/>
      <c r="B52" s="14"/>
      <c r="C52" s="89" t="s">
        <v>119</v>
      </c>
      <c r="D52" s="70"/>
      <c r="E52" s="72"/>
      <c r="F52" s="71"/>
      <c r="G52" s="72"/>
      <c r="H52" s="72"/>
    </row>
    <row r="53" spans="1:8" ht="31.5" customHeight="1" x14ac:dyDescent="0.3">
      <c r="A53" s="61"/>
      <c r="B53" s="14" t="s">
        <v>76</v>
      </c>
      <c r="C53" s="89"/>
      <c r="D53" s="70">
        <v>1</v>
      </c>
      <c r="E53" s="71">
        <v>0</v>
      </c>
      <c r="F53" s="71">
        <f t="shared" si="0"/>
        <v>0</v>
      </c>
      <c r="G53" s="72">
        <f t="shared" si="1"/>
        <v>0</v>
      </c>
      <c r="H53" s="72">
        <f t="shared" si="2"/>
        <v>0</v>
      </c>
    </row>
    <row r="54" spans="1:8" ht="31.5" customHeight="1" x14ac:dyDescent="0.3">
      <c r="A54" s="61"/>
      <c r="B54" s="14"/>
      <c r="C54" s="89"/>
      <c r="D54" s="70"/>
      <c r="E54" s="72"/>
      <c r="F54" s="71"/>
      <c r="G54" s="72"/>
      <c r="H54" s="72"/>
    </row>
    <row r="55" spans="1:8" ht="31.5" customHeight="1" x14ac:dyDescent="0.3">
      <c r="A55" s="61"/>
      <c r="B55" s="14"/>
      <c r="C55" s="89" t="s">
        <v>120</v>
      </c>
      <c r="D55" s="70"/>
      <c r="E55" s="72"/>
      <c r="F55" s="71"/>
      <c r="G55" s="72"/>
      <c r="H55" s="72"/>
    </row>
    <row r="56" spans="1:8" ht="31.5" customHeight="1" x14ac:dyDescent="0.3">
      <c r="A56" s="61"/>
      <c r="B56" s="14" t="s">
        <v>75</v>
      </c>
      <c r="C56" s="89"/>
      <c r="D56" s="70">
        <v>1</v>
      </c>
      <c r="E56" s="71">
        <v>0</v>
      </c>
      <c r="F56" s="71">
        <f t="shared" si="0"/>
        <v>0</v>
      </c>
      <c r="G56" s="72">
        <f t="shared" si="1"/>
        <v>0</v>
      </c>
      <c r="H56" s="72">
        <f t="shared" si="2"/>
        <v>0</v>
      </c>
    </row>
    <row r="57" spans="1:8" ht="31.5" customHeight="1" x14ac:dyDescent="0.3">
      <c r="A57" s="61"/>
      <c r="B57" s="14"/>
      <c r="C57" s="89"/>
      <c r="D57" s="70"/>
      <c r="E57" s="72"/>
      <c r="F57" s="71"/>
      <c r="G57" s="72"/>
      <c r="H57" s="72"/>
    </row>
    <row r="58" spans="1:8" ht="31.5" customHeight="1" x14ac:dyDescent="0.3">
      <c r="A58" s="61"/>
      <c r="B58" s="14"/>
      <c r="C58" s="73"/>
      <c r="D58" s="70"/>
      <c r="E58" s="72"/>
      <c r="F58" s="71"/>
      <c r="G58" s="72"/>
      <c r="H58" s="72"/>
    </row>
    <row r="59" spans="1:8" ht="31.5" customHeight="1" x14ac:dyDescent="0.3">
      <c r="A59" s="61"/>
      <c r="B59" s="14"/>
      <c r="C59" s="73"/>
      <c r="D59" s="70"/>
      <c r="E59" s="72"/>
      <c r="F59" s="71"/>
      <c r="G59" s="72"/>
      <c r="H59" s="72"/>
    </row>
    <row r="60" spans="1:8" ht="31.5" customHeight="1" x14ac:dyDescent="0.3">
      <c r="A60" s="61"/>
      <c r="B60" s="14"/>
      <c r="C60" s="89" t="s">
        <v>121</v>
      </c>
      <c r="D60" s="70"/>
      <c r="E60" s="72"/>
      <c r="F60" s="71"/>
      <c r="G60" s="72"/>
      <c r="H60" s="72"/>
    </row>
    <row r="61" spans="1:8" ht="31.5" customHeight="1" x14ac:dyDescent="0.3">
      <c r="A61" s="61"/>
      <c r="B61" s="14" t="s">
        <v>74</v>
      </c>
      <c r="C61" s="89"/>
      <c r="D61" s="70">
        <v>1</v>
      </c>
      <c r="E61" s="71">
        <v>0</v>
      </c>
      <c r="F61" s="71">
        <f t="shared" si="0"/>
        <v>0</v>
      </c>
      <c r="G61" s="72">
        <f t="shared" si="1"/>
        <v>0</v>
      </c>
      <c r="H61" s="72">
        <f t="shared" si="2"/>
        <v>0</v>
      </c>
    </row>
    <row r="62" spans="1:8" ht="31.5" customHeight="1" x14ac:dyDescent="0.3">
      <c r="A62" s="61"/>
      <c r="B62" s="14"/>
      <c r="C62" s="89"/>
      <c r="D62" s="70"/>
      <c r="E62" s="72"/>
      <c r="F62" s="71"/>
      <c r="G62" s="72"/>
      <c r="H62" s="72"/>
    </row>
    <row r="63" spans="1:8" ht="31.5" customHeight="1" x14ac:dyDescent="0.3">
      <c r="A63" s="61"/>
      <c r="B63" s="14"/>
      <c r="C63" s="73"/>
      <c r="D63" s="70"/>
      <c r="E63" s="72"/>
      <c r="F63" s="71"/>
      <c r="G63" s="72"/>
      <c r="H63" s="72"/>
    </row>
    <row r="64" spans="1:8" ht="40.5" customHeight="1" x14ac:dyDescent="0.3">
      <c r="A64" s="61"/>
      <c r="B64" s="14" t="s">
        <v>73</v>
      </c>
      <c r="C64" s="73" t="s">
        <v>122</v>
      </c>
      <c r="D64" s="70">
        <v>1</v>
      </c>
      <c r="E64" s="71">
        <v>0</v>
      </c>
      <c r="F64" s="71">
        <f t="shared" si="0"/>
        <v>0</v>
      </c>
      <c r="G64" s="72">
        <f t="shared" si="1"/>
        <v>0</v>
      </c>
      <c r="H64" s="72">
        <f t="shared" si="2"/>
        <v>0</v>
      </c>
    </row>
    <row r="65" spans="1:8" ht="31.5" customHeight="1" thickBot="1" x14ac:dyDescent="0.35">
      <c r="A65" s="62"/>
      <c r="B65" s="45"/>
      <c r="C65" s="74"/>
      <c r="D65" s="75"/>
      <c r="E65" s="76"/>
      <c r="F65" s="76"/>
      <c r="G65" s="76"/>
      <c r="H65" s="76"/>
    </row>
    <row r="66" spans="1:8" ht="35.25" customHeight="1" thickTop="1" thickBot="1" x14ac:dyDescent="0.35">
      <c r="A66" s="86" t="s">
        <v>100</v>
      </c>
      <c r="B66" s="87"/>
      <c r="C66" s="87"/>
      <c r="D66" s="87"/>
      <c r="E66" s="87"/>
      <c r="F66" s="88"/>
      <c r="G66" s="46">
        <f>SUM(G3:G65)</f>
        <v>0</v>
      </c>
      <c r="H66" s="47"/>
    </row>
    <row r="67" spans="1:8" ht="19.5" thickTop="1" x14ac:dyDescent="0.3">
      <c r="D67" s="12"/>
      <c r="E67" s="12"/>
      <c r="F67" s="12"/>
      <c r="G67" s="12"/>
      <c r="H67" s="12"/>
    </row>
    <row r="68" spans="1:8" x14ac:dyDescent="0.3">
      <c r="D68" s="12"/>
      <c r="E68" s="12"/>
      <c r="F68" s="12"/>
      <c r="G68" s="12"/>
      <c r="H68" s="12"/>
    </row>
    <row r="69" spans="1:8" x14ac:dyDescent="0.3">
      <c r="D69" s="12"/>
      <c r="E69" s="12"/>
      <c r="F69" s="12"/>
      <c r="G69" s="12"/>
      <c r="H69" s="12"/>
    </row>
    <row r="70" spans="1:8" x14ac:dyDescent="0.3">
      <c r="D70" s="12"/>
      <c r="E70" s="12"/>
      <c r="F70" s="12"/>
      <c r="G70" s="12"/>
      <c r="H70" s="12"/>
    </row>
    <row r="71" spans="1:8" x14ac:dyDescent="0.3">
      <c r="D71" s="11"/>
      <c r="E71" s="11"/>
      <c r="F71" s="11"/>
      <c r="G71" s="11"/>
      <c r="H71" s="11"/>
    </row>
    <row r="72" spans="1:8" x14ac:dyDescent="0.3">
      <c r="D72" s="11"/>
      <c r="E72" s="11"/>
      <c r="F72" s="11"/>
      <c r="G72" s="11"/>
      <c r="H72" s="11"/>
    </row>
    <row r="73" spans="1:8" x14ac:dyDescent="0.3">
      <c r="D73" s="11"/>
      <c r="E73" s="11"/>
      <c r="F73" s="11"/>
      <c r="G73" s="11"/>
      <c r="H73" s="11"/>
    </row>
    <row r="74" spans="1:8" x14ac:dyDescent="0.3">
      <c r="D74" s="11"/>
      <c r="E74" s="11"/>
      <c r="F74" s="11"/>
      <c r="G74" s="11"/>
      <c r="H74" s="11"/>
    </row>
    <row r="75" spans="1:8" x14ac:dyDescent="0.3">
      <c r="D75" s="11"/>
      <c r="E75" s="11"/>
      <c r="F75" s="11"/>
      <c r="G75" s="11"/>
      <c r="H75" s="11"/>
    </row>
    <row r="76" spans="1:8" x14ac:dyDescent="0.3">
      <c r="D76" s="11"/>
      <c r="E76" s="11"/>
      <c r="F76" s="11"/>
      <c r="G76" s="11"/>
      <c r="H76" s="11"/>
    </row>
    <row r="77" spans="1:8" x14ac:dyDescent="0.3">
      <c r="D77" s="11"/>
      <c r="E77" s="11"/>
      <c r="F77" s="11"/>
      <c r="G77" s="11"/>
      <c r="H77" s="11"/>
    </row>
    <row r="78" spans="1:8" x14ac:dyDescent="0.3">
      <c r="D78" s="11"/>
      <c r="E78" s="11"/>
      <c r="F78" s="11"/>
      <c r="G78" s="11"/>
      <c r="H78" s="11"/>
    </row>
    <row r="79" spans="1:8" x14ac:dyDescent="0.3">
      <c r="D79" s="11"/>
      <c r="E79" s="11"/>
      <c r="F79" s="11"/>
      <c r="G79" s="11"/>
      <c r="H79" s="11"/>
    </row>
    <row r="80" spans="1:8" x14ac:dyDescent="0.3">
      <c r="D80" s="11"/>
      <c r="E80" s="11"/>
      <c r="F80" s="11"/>
      <c r="G80" s="11"/>
      <c r="H80" s="11"/>
    </row>
    <row r="81" spans="4:8" x14ac:dyDescent="0.3">
      <c r="D81" s="11"/>
      <c r="E81" s="11"/>
      <c r="F81" s="11"/>
      <c r="G81" s="11"/>
      <c r="H81" s="11"/>
    </row>
    <row r="82" spans="4:8" x14ac:dyDescent="0.3">
      <c r="D82" s="11"/>
      <c r="E82" s="11"/>
      <c r="F82" s="11"/>
      <c r="G82" s="11"/>
      <c r="H82" s="11"/>
    </row>
    <row r="83" spans="4:8" x14ac:dyDescent="0.3">
      <c r="D83" s="11"/>
      <c r="E83" s="11"/>
      <c r="F83" s="11"/>
      <c r="G83" s="11"/>
      <c r="H83" s="11"/>
    </row>
    <row r="84" spans="4:8" x14ac:dyDescent="0.3">
      <c r="D84" s="11"/>
      <c r="E84" s="11"/>
      <c r="F84" s="11"/>
      <c r="G84" s="11"/>
      <c r="H84" s="11"/>
    </row>
    <row r="85" spans="4:8" x14ac:dyDescent="0.3">
      <c r="D85" s="11"/>
      <c r="E85" s="11"/>
      <c r="F85" s="11"/>
      <c r="G85" s="11"/>
      <c r="H85" s="11"/>
    </row>
    <row r="86" spans="4:8" x14ac:dyDescent="0.3">
      <c r="D86" s="11"/>
      <c r="E86" s="11"/>
      <c r="F86" s="11"/>
      <c r="G86" s="11"/>
      <c r="H86" s="11"/>
    </row>
    <row r="87" spans="4:8" x14ac:dyDescent="0.3">
      <c r="D87" s="11"/>
      <c r="E87" s="11"/>
      <c r="F87" s="11"/>
      <c r="G87" s="11"/>
      <c r="H87" s="11"/>
    </row>
    <row r="88" spans="4:8" x14ac:dyDescent="0.3">
      <c r="D88" s="11"/>
      <c r="E88" s="11"/>
      <c r="F88" s="11"/>
      <c r="G88" s="11"/>
      <c r="H88" s="11"/>
    </row>
    <row r="89" spans="4:8" x14ac:dyDescent="0.3">
      <c r="D89" s="11"/>
      <c r="E89" s="11"/>
      <c r="F89" s="11"/>
      <c r="G89" s="11"/>
      <c r="H89" s="11"/>
    </row>
    <row r="90" spans="4:8" x14ac:dyDescent="0.3">
      <c r="D90" s="11"/>
      <c r="E90" s="11"/>
      <c r="F90" s="11"/>
      <c r="G90" s="11"/>
      <c r="H90" s="11"/>
    </row>
    <row r="91" spans="4:8" x14ac:dyDescent="0.3">
      <c r="D91" s="11"/>
      <c r="E91" s="11"/>
      <c r="F91" s="11"/>
      <c r="G91" s="11"/>
      <c r="H91" s="11"/>
    </row>
    <row r="92" spans="4:8" x14ac:dyDescent="0.3">
      <c r="D92" s="11"/>
      <c r="E92" s="11"/>
      <c r="F92" s="11"/>
      <c r="G92" s="11"/>
      <c r="H92" s="11"/>
    </row>
    <row r="93" spans="4:8" x14ac:dyDescent="0.3">
      <c r="D93" s="11"/>
      <c r="E93" s="11"/>
      <c r="F93" s="11"/>
      <c r="G93" s="11"/>
      <c r="H93" s="11"/>
    </row>
    <row r="94" spans="4:8" x14ac:dyDescent="0.3">
      <c r="D94" s="11"/>
      <c r="E94" s="11"/>
      <c r="F94" s="11"/>
      <c r="G94" s="11"/>
      <c r="H94" s="11"/>
    </row>
    <row r="95" spans="4:8" x14ac:dyDescent="0.3">
      <c r="D95" s="11"/>
      <c r="E95" s="11"/>
      <c r="F95" s="11"/>
      <c r="G95" s="11"/>
      <c r="H95" s="11"/>
    </row>
    <row r="96" spans="4:8" x14ac:dyDescent="0.3">
      <c r="D96" s="11"/>
      <c r="E96" s="11"/>
      <c r="F96" s="11"/>
      <c r="G96" s="11"/>
      <c r="H96" s="11"/>
    </row>
    <row r="97" spans="4:8" x14ac:dyDescent="0.3">
      <c r="D97" s="11"/>
      <c r="E97" s="11"/>
      <c r="F97" s="11"/>
      <c r="G97" s="11"/>
      <c r="H97" s="11"/>
    </row>
    <row r="98" spans="4:8" x14ac:dyDescent="0.3">
      <c r="D98" s="11"/>
      <c r="E98" s="11"/>
      <c r="F98" s="11"/>
      <c r="G98" s="11"/>
      <c r="H98" s="11"/>
    </row>
    <row r="99" spans="4:8" x14ac:dyDescent="0.3">
      <c r="D99" s="11"/>
      <c r="E99" s="11"/>
      <c r="F99" s="11"/>
      <c r="G99" s="11"/>
      <c r="H99" s="11"/>
    </row>
    <row r="100" spans="4:8" x14ac:dyDescent="0.3">
      <c r="D100" s="11"/>
      <c r="E100" s="11"/>
      <c r="F100" s="11"/>
      <c r="G100" s="11"/>
      <c r="H100" s="11"/>
    </row>
    <row r="101" spans="4:8" x14ac:dyDescent="0.3">
      <c r="D101" s="11"/>
      <c r="E101" s="11"/>
      <c r="F101" s="11"/>
      <c r="G101" s="11"/>
      <c r="H101" s="11"/>
    </row>
    <row r="102" spans="4:8" x14ac:dyDescent="0.3">
      <c r="D102" s="11"/>
      <c r="E102" s="11"/>
      <c r="F102" s="11"/>
      <c r="G102" s="11"/>
      <c r="H102" s="11"/>
    </row>
    <row r="103" spans="4:8" x14ac:dyDescent="0.3">
      <c r="D103" s="11"/>
      <c r="E103" s="11"/>
      <c r="F103" s="11"/>
      <c r="G103" s="11"/>
      <c r="H103" s="11"/>
    </row>
    <row r="104" spans="4:8" x14ac:dyDescent="0.3">
      <c r="D104" s="11"/>
      <c r="E104" s="11"/>
      <c r="F104" s="11"/>
      <c r="G104" s="11"/>
      <c r="H104" s="11"/>
    </row>
    <row r="105" spans="4:8" x14ac:dyDescent="0.3">
      <c r="D105" s="11"/>
      <c r="E105" s="11"/>
      <c r="F105" s="11"/>
      <c r="G105" s="11"/>
      <c r="H105" s="11"/>
    </row>
    <row r="106" spans="4:8" x14ac:dyDescent="0.3">
      <c r="D106" s="11"/>
      <c r="E106" s="11"/>
      <c r="F106" s="11"/>
      <c r="G106" s="11"/>
      <c r="H106" s="11"/>
    </row>
    <row r="107" spans="4:8" x14ac:dyDescent="0.3">
      <c r="D107" s="11"/>
      <c r="E107" s="11"/>
      <c r="F107" s="11"/>
      <c r="G107" s="11"/>
      <c r="H107" s="11"/>
    </row>
    <row r="108" spans="4:8" x14ac:dyDescent="0.3">
      <c r="D108" s="11"/>
      <c r="E108" s="11"/>
      <c r="F108" s="11"/>
      <c r="G108" s="11"/>
      <c r="H108" s="11"/>
    </row>
    <row r="109" spans="4:8" x14ac:dyDescent="0.3">
      <c r="D109" s="11"/>
      <c r="E109" s="11"/>
      <c r="F109" s="11"/>
      <c r="G109" s="11"/>
      <c r="H109" s="11"/>
    </row>
    <row r="110" spans="4:8" x14ac:dyDescent="0.3">
      <c r="D110" s="11"/>
      <c r="E110" s="11"/>
      <c r="F110" s="11"/>
      <c r="G110" s="11"/>
      <c r="H110" s="11"/>
    </row>
    <row r="111" spans="4:8" x14ac:dyDescent="0.3">
      <c r="D111" s="11"/>
      <c r="E111" s="11"/>
      <c r="F111" s="11"/>
      <c r="G111" s="11"/>
      <c r="H111" s="11"/>
    </row>
    <row r="112" spans="4:8" x14ac:dyDescent="0.3">
      <c r="D112" s="11"/>
      <c r="E112" s="11"/>
      <c r="F112" s="11"/>
      <c r="G112" s="11"/>
      <c r="H112" s="11"/>
    </row>
    <row r="113" spans="4:8" x14ac:dyDescent="0.3">
      <c r="D113" s="11"/>
      <c r="E113" s="11"/>
      <c r="F113" s="11"/>
      <c r="G113" s="11"/>
      <c r="H113" s="11"/>
    </row>
    <row r="114" spans="4:8" x14ac:dyDescent="0.3">
      <c r="D114" s="11"/>
      <c r="E114" s="11"/>
      <c r="F114" s="11"/>
      <c r="G114" s="11"/>
      <c r="H114" s="11"/>
    </row>
    <row r="115" spans="4:8" x14ac:dyDescent="0.3">
      <c r="D115" s="11"/>
      <c r="E115" s="11"/>
      <c r="F115" s="11"/>
      <c r="G115" s="11"/>
      <c r="H115" s="11"/>
    </row>
    <row r="116" spans="4:8" x14ac:dyDescent="0.3">
      <c r="D116" s="11"/>
      <c r="E116" s="11"/>
      <c r="F116" s="11"/>
      <c r="G116" s="11"/>
      <c r="H116" s="11"/>
    </row>
    <row r="117" spans="4:8" x14ac:dyDescent="0.3">
      <c r="D117" s="11"/>
      <c r="E117" s="11"/>
      <c r="F117" s="11"/>
      <c r="G117" s="11"/>
      <c r="H117" s="11"/>
    </row>
    <row r="118" spans="4:8" x14ac:dyDescent="0.3">
      <c r="D118" s="11"/>
      <c r="E118" s="11"/>
      <c r="F118" s="11"/>
      <c r="G118" s="11"/>
      <c r="H118" s="11"/>
    </row>
    <row r="119" spans="4:8" x14ac:dyDescent="0.3">
      <c r="D119" s="11"/>
      <c r="E119" s="11"/>
      <c r="F119" s="11"/>
      <c r="G119" s="11"/>
      <c r="H119" s="11"/>
    </row>
    <row r="120" spans="4:8" x14ac:dyDescent="0.3">
      <c r="D120" s="11"/>
      <c r="E120" s="11"/>
      <c r="F120" s="11"/>
      <c r="G120" s="11"/>
      <c r="H120" s="11"/>
    </row>
    <row r="121" spans="4:8" x14ac:dyDescent="0.3">
      <c r="D121" s="11"/>
      <c r="E121" s="11"/>
      <c r="F121" s="11"/>
      <c r="G121" s="11"/>
      <c r="H121" s="11"/>
    </row>
    <row r="122" spans="4:8" x14ac:dyDescent="0.3">
      <c r="D122" s="11"/>
      <c r="E122" s="11"/>
      <c r="F122" s="11"/>
      <c r="G122" s="11"/>
      <c r="H122" s="11"/>
    </row>
    <row r="123" spans="4:8" x14ac:dyDescent="0.3">
      <c r="D123" s="11"/>
      <c r="E123" s="11"/>
      <c r="F123" s="11"/>
      <c r="G123" s="11"/>
      <c r="H123" s="11"/>
    </row>
    <row r="124" spans="4:8" x14ac:dyDescent="0.3">
      <c r="D124" s="11"/>
      <c r="E124" s="11"/>
      <c r="F124" s="11"/>
      <c r="G124" s="11"/>
      <c r="H124" s="11"/>
    </row>
    <row r="125" spans="4:8" x14ac:dyDescent="0.3">
      <c r="D125" s="11"/>
      <c r="E125" s="11"/>
      <c r="F125" s="11"/>
      <c r="G125" s="11"/>
      <c r="H125" s="11"/>
    </row>
    <row r="126" spans="4:8" x14ac:dyDescent="0.3">
      <c r="D126" s="11"/>
      <c r="E126" s="11"/>
      <c r="F126" s="11"/>
      <c r="G126" s="11"/>
      <c r="H126" s="11"/>
    </row>
    <row r="127" spans="4:8" x14ac:dyDescent="0.3">
      <c r="D127" s="11"/>
      <c r="E127" s="11"/>
      <c r="F127" s="11"/>
      <c r="G127" s="11"/>
      <c r="H127" s="11"/>
    </row>
    <row r="128" spans="4:8" x14ac:dyDescent="0.3">
      <c r="D128" s="11"/>
      <c r="E128" s="11"/>
      <c r="F128" s="11"/>
      <c r="G128" s="11"/>
      <c r="H128" s="11"/>
    </row>
    <row r="129" spans="4:8" x14ac:dyDescent="0.3">
      <c r="D129" s="11"/>
      <c r="E129" s="11"/>
      <c r="F129" s="11"/>
      <c r="G129" s="11"/>
      <c r="H129" s="11"/>
    </row>
    <row r="130" spans="4:8" x14ac:dyDescent="0.3">
      <c r="D130" s="11"/>
      <c r="E130" s="11"/>
      <c r="F130" s="11"/>
      <c r="G130" s="11"/>
      <c r="H130" s="11"/>
    </row>
    <row r="131" spans="4:8" x14ac:dyDescent="0.3">
      <c r="D131" s="11"/>
      <c r="E131" s="11"/>
      <c r="F131" s="11"/>
      <c r="G131" s="11"/>
      <c r="H131" s="11"/>
    </row>
    <row r="132" spans="4:8" x14ac:dyDescent="0.3">
      <c r="D132" s="11"/>
      <c r="E132" s="11"/>
      <c r="F132" s="11"/>
      <c r="G132" s="11"/>
      <c r="H132" s="11"/>
    </row>
    <row r="133" spans="4:8" x14ac:dyDescent="0.3">
      <c r="D133" s="11"/>
      <c r="E133" s="11"/>
      <c r="F133" s="11"/>
      <c r="G133" s="11"/>
      <c r="H133" s="11"/>
    </row>
    <row r="134" spans="4:8" x14ac:dyDescent="0.3">
      <c r="D134" s="11"/>
      <c r="E134" s="11"/>
      <c r="F134" s="11"/>
      <c r="G134" s="11"/>
      <c r="H134" s="11"/>
    </row>
    <row r="135" spans="4:8" x14ac:dyDescent="0.3">
      <c r="D135" s="11"/>
      <c r="E135" s="11"/>
      <c r="F135" s="11"/>
      <c r="G135" s="11"/>
      <c r="H135" s="11"/>
    </row>
    <row r="136" spans="4:8" x14ac:dyDescent="0.3">
      <c r="D136" s="11"/>
      <c r="E136" s="11"/>
      <c r="F136" s="11"/>
      <c r="G136" s="11"/>
      <c r="H136" s="11"/>
    </row>
    <row r="137" spans="4:8" x14ac:dyDescent="0.3">
      <c r="D137" s="11"/>
      <c r="E137" s="11"/>
      <c r="F137" s="11"/>
      <c r="G137" s="11"/>
      <c r="H137" s="11"/>
    </row>
    <row r="138" spans="4:8" x14ac:dyDescent="0.3">
      <c r="D138" s="11"/>
      <c r="E138" s="11"/>
      <c r="F138" s="11"/>
      <c r="G138" s="11"/>
      <c r="H138" s="11"/>
    </row>
    <row r="139" spans="4:8" x14ac:dyDescent="0.3">
      <c r="D139" s="11"/>
      <c r="E139" s="11"/>
      <c r="F139" s="11"/>
      <c r="G139" s="11"/>
      <c r="H139" s="11"/>
    </row>
    <row r="140" spans="4:8" x14ac:dyDescent="0.3">
      <c r="D140" s="11"/>
      <c r="E140" s="11"/>
      <c r="F140" s="11"/>
      <c r="G140" s="11"/>
      <c r="H140" s="11"/>
    </row>
    <row r="141" spans="4:8" x14ac:dyDescent="0.3">
      <c r="D141" s="11"/>
      <c r="E141" s="11"/>
      <c r="F141" s="11"/>
      <c r="G141" s="11"/>
      <c r="H141" s="11"/>
    </row>
  </sheetData>
  <mergeCells count="21">
    <mergeCell ref="A1:H1"/>
    <mergeCell ref="C12:C14"/>
    <mergeCell ref="C3:C5"/>
    <mergeCell ref="C18:C20"/>
    <mergeCell ref="C24:C26"/>
    <mergeCell ref="A66:F66"/>
    <mergeCell ref="C6:C8"/>
    <mergeCell ref="C9:C11"/>
    <mergeCell ref="C15:C17"/>
    <mergeCell ref="C21:C23"/>
    <mergeCell ref="C60:C62"/>
    <mergeCell ref="C43:C45"/>
    <mergeCell ref="C46:C48"/>
    <mergeCell ref="C49:C51"/>
    <mergeCell ref="C52:C54"/>
    <mergeCell ref="C55:C57"/>
    <mergeCell ref="C37:C39"/>
    <mergeCell ref="C40:C42"/>
    <mergeCell ref="C27:C29"/>
    <mergeCell ref="C33:C36"/>
    <mergeCell ref="C30:C32"/>
  </mergeCells>
  <pageMargins left="0.7" right="0.7" top="0.75" bottom="0.75" header="0.3" footer="0.3"/>
  <pageSetup paperSize="9" scale="59" orientation="landscape" r:id="rId1"/>
  <rowBreaks count="2" manualBreakCount="2">
    <brk id="20" max="7" man="1"/>
    <brk id="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Nábytek - Centrum bolesti</vt:lpstr>
      <vt:lpstr>Nábytek - OKIA</vt:lpstr>
      <vt:lpstr>Sedací nábytek - celkem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Zvonek Zdeněk</cp:lastModifiedBy>
  <cp:lastPrinted>2020-03-23T11:00:12Z</cp:lastPrinted>
  <dcterms:created xsi:type="dcterms:W3CDTF">2020-03-20T09:47:14Z</dcterms:created>
  <dcterms:modified xsi:type="dcterms:W3CDTF">2020-04-09T07:01:02Z</dcterms:modified>
</cp:coreProperties>
</file>