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z-fs\Sdilene_ULA\Usek provozne technicky\REVIZE\VZ EPS 2025\VZ akt\Příloha č. 2d - Technická specifikace - Ústí nad Labem\"/>
    </mc:Choice>
  </mc:AlternateContent>
  <xr:revisionPtr revIDLastSave="0" documentId="13_ncr:1_{71F3D88F-7759-4BD4-AA2A-AE176123D66F}" xr6:coauthVersionLast="47" xr6:coauthVersionMax="47" xr10:uidLastSave="{00000000-0000-0000-0000-000000000000}"/>
  <bookViews>
    <workbookView xWindow="-120" yWindow="-120" windowWidth="29040" windowHeight="15720" xr2:uid="{AA1C225D-3504-426C-B799-C554076AA33A}"/>
  </bookViews>
  <sheets>
    <sheet name="Vyhodnocovací list U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18" i="1" l="1"/>
  <c r="L17" i="1"/>
  <c r="L16" i="1"/>
  <c r="L15" i="1"/>
  <c r="L14" i="1"/>
  <c r="L13" i="1"/>
  <c r="L12" i="1"/>
  <c r="L11" i="1"/>
  <c r="L10" i="1"/>
  <c r="L9" i="1"/>
  <c r="L8" i="1"/>
  <c r="L7" i="1"/>
  <c r="L6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19" i="1" l="1"/>
  <c r="F19" i="1" l="1"/>
  <c r="L19" i="1" l="1"/>
  <c r="M6" i="1" l="1"/>
  <c r="M8" i="1" l="1"/>
  <c r="M7" i="1"/>
  <c r="M9" i="1" l="1"/>
  <c r="M10" i="1" l="1"/>
  <c r="M11" i="1" l="1"/>
  <c r="M12" i="1" l="1"/>
  <c r="M14" i="1" l="1"/>
  <c r="M13" i="1"/>
  <c r="M15" i="1" l="1"/>
  <c r="M17" i="1"/>
  <c r="M16" i="1"/>
  <c r="M18" i="1" l="1"/>
  <c r="M19" i="1" s="1"/>
  <c r="J19" i="1" l="1"/>
</calcChain>
</file>

<file path=xl/sharedStrings.xml><?xml version="1.0" encoding="utf-8"?>
<sst xmlns="http://schemas.openxmlformats.org/spreadsheetml/2006/main" count="68" uniqueCount="45">
  <si>
    <t>část</t>
  </si>
  <si>
    <t>nemocnice</t>
  </si>
  <si>
    <t>Systémy
k nacenění
- označení</t>
  </si>
  <si>
    <t>systémy
k nacenění
- název</t>
  </si>
  <si>
    <t>systém
typ</t>
  </si>
  <si>
    <t>počet
ústředen EPS
v označeném systému</t>
  </si>
  <si>
    <t>nabídková cena
cena za 1 měsíční test
ústředen EPS
v označeném systému</t>
  </si>
  <si>
    <t>nabídková cena
za 1 systém EPS
(za 1 zprávu
o půlroční kontrole
provozuchopnosti EPS)
v označeném systému</t>
  </si>
  <si>
    <t>nabídková cena
za 1 systém EPS
(za 1 zprávu
o roční kontrole
provozuchopnosti EPS)
v označeném systému</t>
  </si>
  <si>
    <t>nabídková cena
celkem</t>
  </si>
  <si>
    <t>systém č.1</t>
  </si>
  <si>
    <t>Lites</t>
  </si>
  <si>
    <t>systém č.2</t>
  </si>
  <si>
    <t>systém č.3</t>
  </si>
  <si>
    <t>Ústí nad Labem</t>
  </si>
  <si>
    <t>atrium A</t>
  </si>
  <si>
    <t>dětské D2</t>
  </si>
  <si>
    <t>DOS</t>
  </si>
  <si>
    <t>systém č.4</t>
  </si>
  <si>
    <t>infekční</t>
  </si>
  <si>
    <t>systém č.5</t>
  </si>
  <si>
    <t>komplement B</t>
  </si>
  <si>
    <t>systém č.6</t>
  </si>
  <si>
    <t>systém č.7</t>
  </si>
  <si>
    <t>laboratoře C</t>
  </si>
  <si>
    <t>LDN-PIO G</t>
  </si>
  <si>
    <t>systém č.8</t>
  </si>
  <si>
    <t>lékárna L</t>
  </si>
  <si>
    <t>systém č.9</t>
  </si>
  <si>
    <t>plicní T</t>
  </si>
  <si>
    <t>systém č.10</t>
  </si>
  <si>
    <t>psychiatrie P</t>
  </si>
  <si>
    <t>systém č.11</t>
  </si>
  <si>
    <t>energoblok E</t>
  </si>
  <si>
    <t>systém č.12</t>
  </si>
  <si>
    <t>LDN Ryjice</t>
  </si>
  <si>
    <t>kardio J, infekce I</t>
  </si>
  <si>
    <t>celková nabídková cena
za 1 systém EPS - 
4 půlroční kontroly
provozuchopnosti EPS) - po dobu účinnosti smlouvy na 48 měs.</t>
  </si>
  <si>
    <t>celková nabídková cena
za 1 systém EPS - 
4 roční kontroly
provozuchopnosti EPS) - po dobu účinnosti smlouvy na 48 měs.</t>
  </si>
  <si>
    <t>Smlouva o zajištění kontrol provozuschopnosti EPS</t>
  </si>
  <si>
    <t>Příloha č. 2d - Vyhodnocovací list – Ústí nad Labem</t>
  </si>
  <si>
    <t>systém č.13</t>
  </si>
  <si>
    <t>BMZ</t>
  </si>
  <si>
    <t>doplnit cenu</t>
  </si>
  <si>
    <t>celková nabídková cena
za měsíční testy
ústředen EPS v označeném systému - 48 testů
po dobu účinnosti
smlouvy na 48 měs.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</si>
</sst>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CB497-42D9-474E-BD08-9848795F87A9}">
  <sheetPr>
    <pageSetUpPr fitToPage="1"/>
  </sheetPr>
  <dimension ref="A1:M24"/>
  <sheetViews>
    <sheetView tabSelected="1" zoomScale="85" zoomScaleNormal="85" workbookViewId="0">
      <pane ySplit="5" topLeftCell="A6" activePane="bottomLeft" state="frozen"/>
      <selection pane="bottomLeft" activeCell="H6" sqref="H6"/>
    </sheetView>
  </sheetViews>
  <sheetFormatPr defaultRowHeight="12.75" x14ac:dyDescent="0.25"/>
  <cols>
    <col min="1" max="1" width="4.5703125" style="1" bestFit="1" customWidth="1"/>
    <col min="2" max="2" width="13.5703125" style="1" bestFit="1" customWidth="1"/>
    <col min="3" max="3" width="10.5703125" style="1" bestFit="1" customWidth="1"/>
    <col min="4" max="4" width="15.28515625" style="1" customWidth="1"/>
    <col min="5" max="5" width="7.140625" style="1" bestFit="1" customWidth="1"/>
    <col min="6" max="6" width="11.42578125" style="1" bestFit="1" customWidth="1"/>
    <col min="7" max="7" width="18.140625" style="1" bestFit="1" customWidth="1"/>
    <col min="8" max="8" width="22.42578125" style="1" bestFit="1" customWidth="1"/>
    <col min="9" max="9" width="19" style="1" bestFit="1" customWidth="1"/>
    <col min="10" max="10" width="22.7109375" style="1" bestFit="1" customWidth="1"/>
    <col min="11" max="11" width="19" style="1" bestFit="1" customWidth="1"/>
    <col min="12" max="12" width="22.7109375" style="1" bestFit="1" customWidth="1"/>
    <col min="13" max="13" width="13.42578125" style="1" bestFit="1" customWidth="1"/>
    <col min="14" max="16384" width="9.140625" style="1"/>
  </cols>
  <sheetData>
    <row r="1" spans="1:13" x14ac:dyDescent="0.25">
      <c r="A1" s="5" t="s">
        <v>39</v>
      </c>
      <c r="B1" s="6"/>
      <c r="C1" s="6"/>
      <c r="D1" s="6"/>
      <c r="E1" s="6"/>
      <c r="F1" s="6"/>
      <c r="H1" s="6"/>
      <c r="J1" s="6"/>
      <c r="L1" s="6"/>
      <c r="M1" s="6"/>
    </row>
    <row r="2" spans="1:13" x14ac:dyDescent="0.25">
      <c r="A2" s="6"/>
      <c r="B2" s="6"/>
      <c r="C2" s="6"/>
      <c r="D2" s="6"/>
      <c r="E2" s="6"/>
      <c r="F2" s="6"/>
      <c r="H2" s="6"/>
      <c r="J2" s="6"/>
      <c r="L2" s="6"/>
      <c r="M2" s="6"/>
    </row>
    <row r="3" spans="1:13" x14ac:dyDescent="0.25">
      <c r="A3" s="5" t="s">
        <v>40</v>
      </c>
      <c r="B3" s="6"/>
      <c r="C3" s="6"/>
      <c r="D3" s="6"/>
      <c r="E3" s="6"/>
      <c r="F3" s="6"/>
      <c r="H3" s="6"/>
      <c r="J3" s="6"/>
      <c r="L3" s="6"/>
      <c r="M3" s="6"/>
    </row>
    <row r="4" spans="1:13" x14ac:dyDescent="0.25">
      <c r="A4" s="6"/>
      <c r="B4" s="6"/>
      <c r="C4" s="6"/>
      <c r="D4" s="6"/>
      <c r="E4" s="6"/>
      <c r="F4" s="6"/>
      <c r="H4" s="6"/>
      <c r="J4" s="6"/>
      <c r="L4" s="6"/>
      <c r="M4" s="6"/>
    </row>
    <row r="5" spans="1:13" ht="76.5" x14ac:dyDescent="0.25">
      <c r="A5" s="7" t="s">
        <v>0</v>
      </c>
      <c r="B5" s="7" t="s">
        <v>1</v>
      </c>
      <c r="C5" s="8" t="s">
        <v>2</v>
      </c>
      <c r="D5" s="8" t="s">
        <v>3</v>
      </c>
      <c r="E5" s="8" t="s">
        <v>4</v>
      </c>
      <c r="F5" s="9" t="s">
        <v>5</v>
      </c>
      <c r="G5" s="2" t="s">
        <v>6</v>
      </c>
      <c r="H5" s="8" t="s">
        <v>44</v>
      </c>
      <c r="I5" s="2" t="s">
        <v>7</v>
      </c>
      <c r="J5" s="8" t="s">
        <v>37</v>
      </c>
      <c r="K5" s="2" t="s">
        <v>8</v>
      </c>
      <c r="L5" s="8" t="s">
        <v>38</v>
      </c>
      <c r="M5" s="8" t="s">
        <v>9</v>
      </c>
    </row>
    <row r="6" spans="1:13" x14ac:dyDescent="0.25">
      <c r="A6" s="10">
        <v>4</v>
      </c>
      <c r="B6" s="10" t="s">
        <v>14</v>
      </c>
      <c r="C6" s="10" t="s">
        <v>10</v>
      </c>
      <c r="D6" s="11" t="s">
        <v>15</v>
      </c>
      <c r="E6" s="10" t="s">
        <v>11</v>
      </c>
      <c r="F6" s="12">
        <v>2</v>
      </c>
      <c r="G6" s="4"/>
      <c r="H6" s="10">
        <f t="shared" ref="H6:H18" si="0">F6*G6*48</f>
        <v>0</v>
      </c>
      <c r="I6" s="4"/>
      <c r="J6" s="10">
        <f t="shared" ref="J6:J18" si="1">I6*4</f>
        <v>0</v>
      </c>
      <c r="K6" s="3"/>
      <c r="L6" s="10">
        <f t="shared" ref="L6:L18" si="2">K6*4</f>
        <v>0</v>
      </c>
      <c r="M6" s="10">
        <f t="shared" ref="M6:M18" si="3">H6+J6+L6</f>
        <v>0</v>
      </c>
    </row>
    <row r="7" spans="1:13" x14ac:dyDescent="0.25">
      <c r="A7" s="10">
        <v>4</v>
      </c>
      <c r="B7" s="10" t="s">
        <v>14</v>
      </c>
      <c r="C7" s="10" t="s">
        <v>12</v>
      </c>
      <c r="D7" s="11" t="s">
        <v>16</v>
      </c>
      <c r="E7" s="10" t="s">
        <v>11</v>
      </c>
      <c r="F7" s="12">
        <v>1</v>
      </c>
      <c r="G7" s="4"/>
      <c r="H7" s="10">
        <f t="shared" si="0"/>
        <v>0</v>
      </c>
      <c r="I7" s="4"/>
      <c r="J7" s="10">
        <f t="shared" si="1"/>
        <v>0</v>
      </c>
      <c r="K7" s="3"/>
      <c r="L7" s="10">
        <f t="shared" si="2"/>
        <v>0</v>
      </c>
      <c r="M7" s="10">
        <f t="shared" si="3"/>
        <v>0</v>
      </c>
    </row>
    <row r="8" spans="1:13" x14ac:dyDescent="0.25">
      <c r="A8" s="10">
        <v>4</v>
      </c>
      <c r="B8" s="10" t="s">
        <v>14</v>
      </c>
      <c r="C8" s="10" t="s">
        <v>13</v>
      </c>
      <c r="D8" s="11" t="s">
        <v>17</v>
      </c>
      <c r="E8" s="10" t="s">
        <v>11</v>
      </c>
      <c r="F8" s="12">
        <v>1</v>
      </c>
      <c r="G8" s="4"/>
      <c r="H8" s="10">
        <f t="shared" si="0"/>
        <v>0</v>
      </c>
      <c r="I8" s="4"/>
      <c r="J8" s="10">
        <f t="shared" si="1"/>
        <v>0</v>
      </c>
      <c r="K8" s="3"/>
      <c r="L8" s="10">
        <f t="shared" si="2"/>
        <v>0</v>
      </c>
      <c r="M8" s="10">
        <f t="shared" si="3"/>
        <v>0</v>
      </c>
    </row>
    <row r="9" spans="1:13" x14ac:dyDescent="0.25">
      <c r="A9" s="10">
        <v>4</v>
      </c>
      <c r="B9" s="10" t="s">
        <v>14</v>
      </c>
      <c r="C9" s="10" t="s">
        <v>18</v>
      </c>
      <c r="D9" s="11" t="s">
        <v>19</v>
      </c>
      <c r="E9" s="10" t="s">
        <v>11</v>
      </c>
      <c r="F9" s="12">
        <v>1</v>
      </c>
      <c r="G9" s="4"/>
      <c r="H9" s="10">
        <f t="shared" si="0"/>
        <v>0</v>
      </c>
      <c r="I9" s="4"/>
      <c r="J9" s="10">
        <f t="shared" si="1"/>
        <v>0</v>
      </c>
      <c r="K9" s="3"/>
      <c r="L9" s="10">
        <f t="shared" si="2"/>
        <v>0</v>
      </c>
      <c r="M9" s="10">
        <f t="shared" si="3"/>
        <v>0</v>
      </c>
    </row>
    <row r="10" spans="1:13" x14ac:dyDescent="0.25">
      <c r="A10" s="10">
        <v>4</v>
      </c>
      <c r="B10" s="10" t="s">
        <v>14</v>
      </c>
      <c r="C10" s="10" t="s">
        <v>20</v>
      </c>
      <c r="D10" s="11" t="s">
        <v>21</v>
      </c>
      <c r="E10" s="10" t="s">
        <v>11</v>
      </c>
      <c r="F10" s="12">
        <v>1</v>
      </c>
      <c r="G10" s="4"/>
      <c r="H10" s="10">
        <f t="shared" si="0"/>
        <v>0</v>
      </c>
      <c r="I10" s="4"/>
      <c r="J10" s="10">
        <f t="shared" si="1"/>
        <v>0</v>
      </c>
      <c r="K10" s="3"/>
      <c r="L10" s="10">
        <f t="shared" si="2"/>
        <v>0</v>
      </c>
      <c r="M10" s="10">
        <f t="shared" si="3"/>
        <v>0</v>
      </c>
    </row>
    <row r="11" spans="1:13" x14ac:dyDescent="0.25">
      <c r="A11" s="10">
        <v>4</v>
      </c>
      <c r="B11" s="10" t="s">
        <v>14</v>
      </c>
      <c r="C11" s="10" t="s">
        <v>22</v>
      </c>
      <c r="D11" s="11" t="s">
        <v>24</v>
      </c>
      <c r="E11" s="10" t="s">
        <v>11</v>
      </c>
      <c r="F11" s="12">
        <v>2</v>
      </c>
      <c r="G11" s="4"/>
      <c r="H11" s="10">
        <f t="shared" si="0"/>
        <v>0</v>
      </c>
      <c r="I11" s="4"/>
      <c r="J11" s="10">
        <f t="shared" si="1"/>
        <v>0</v>
      </c>
      <c r="K11" s="3"/>
      <c r="L11" s="10">
        <f t="shared" si="2"/>
        <v>0</v>
      </c>
      <c r="M11" s="10">
        <f t="shared" si="3"/>
        <v>0</v>
      </c>
    </row>
    <row r="12" spans="1:13" x14ac:dyDescent="0.25">
      <c r="A12" s="10">
        <v>4</v>
      </c>
      <c r="B12" s="10" t="s">
        <v>14</v>
      </c>
      <c r="C12" s="10" t="s">
        <v>23</v>
      </c>
      <c r="D12" s="11" t="s">
        <v>25</v>
      </c>
      <c r="E12" s="10" t="s">
        <v>11</v>
      </c>
      <c r="F12" s="12">
        <v>1</v>
      </c>
      <c r="G12" s="4"/>
      <c r="H12" s="10">
        <f t="shared" si="0"/>
        <v>0</v>
      </c>
      <c r="I12" s="4"/>
      <c r="J12" s="10">
        <f t="shared" si="1"/>
        <v>0</v>
      </c>
      <c r="K12" s="3"/>
      <c r="L12" s="10">
        <f t="shared" si="2"/>
        <v>0</v>
      </c>
      <c r="M12" s="10">
        <f t="shared" si="3"/>
        <v>0</v>
      </c>
    </row>
    <row r="13" spans="1:13" x14ac:dyDescent="0.25">
      <c r="A13" s="10">
        <v>4</v>
      </c>
      <c r="B13" s="10" t="s">
        <v>14</v>
      </c>
      <c r="C13" s="10" t="s">
        <v>26</v>
      </c>
      <c r="D13" s="11" t="s">
        <v>27</v>
      </c>
      <c r="E13" s="10" t="s">
        <v>11</v>
      </c>
      <c r="F13" s="12">
        <v>1</v>
      </c>
      <c r="G13" s="4"/>
      <c r="H13" s="10">
        <f t="shared" si="0"/>
        <v>0</v>
      </c>
      <c r="I13" s="4"/>
      <c r="J13" s="10">
        <f t="shared" si="1"/>
        <v>0</v>
      </c>
      <c r="K13" s="3"/>
      <c r="L13" s="10">
        <f t="shared" si="2"/>
        <v>0</v>
      </c>
      <c r="M13" s="10">
        <f t="shared" si="3"/>
        <v>0</v>
      </c>
    </row>
    <row r="14" spans="1:13" x14ac:dyDescent="0.25">
      <c r="A14" s="10">
        <v>4</v>
      </c>
      <c r="B14" s="10" t="s">
        <v>14</v>
      </c>
      <c r="C14" s="10" t="s">
        <v>28</v>
      </c>
      <c r="D14" s="11" t="s">
        <v>29</v>
      </c>
      <c r="E14" s="10" t="s">
        <v>11</v>
      </c>
      <c r="F14" s="12">
        <v>1</v>
      </c>
      <c r="G14" s="4"/>
      <c r="H14" s="10">
        <f t="shared" si="0"/>
        <v>0</v>
      </c>
      <c r="I14" s="4"/>
      <c r="J14" s="10">
        <f t="shared" si="1"/>
        <v>0</v>
      </c>
      <c r="K14" s="3"/>
      <c r="L14" s="10">
        <f t="shared" si="2"/>
        <v>0</v>
      </c>
      <c r="M14" s="10">
        <f t="shared" si="3"/>
        <v>0</v>
      </c>
    </row>
    <row r="15" spans="1:13" x14ac:dyDescent="0.25">
      <c r="A15" s="10">
        <v>4</v>
      </c>
      <c r="B15" s="10" t="s">
        <v>14</v>
      </c>
      <c r="C15" s="10" t="s">
        <v>30</v>
      </c>
      <c r="D15" s="11" t="s">
        <v>31</v>
      </c>
      <c r="E15" s="10" t="s">
        <v>11</v>
      </c>
      <c r="F15" s="12">
        <v>1</v>
      </c>
      <c r="G15" s="4"/>
      <c r="H15" s="10">
        <f t="shared" si="0"/>
        <v>0</v>
      </c>
      <c r="I15" s="4"/>
      <c r="J15" s="10">
        <f t="shared" si="1"/>
        <v>0</v>
      </c>
      <c r="K15" s="3"/>
      <c r="L15" s="10">
        <f t="shared" si="2"/>
        <v>0</v>
      </c>
      <c r="M15" s="10">
        <f t="shared" si="3"/>
        <v>0</v>
      </c>
    </row>
    <row r="16" spans="1:13" x14ac:dyDescent="0.25">
      <c r="A16" s="10">
        <v>4</v>
      </c>
      <c r="B16" s="10" t="s">
        <v>14</v>
      </c>
      <c r="C16" s="10" t="s">
        <v>32</v>
      </c>
      <c r="D16" s="11" t="s">
        <v>33</v>
      </c>
      <c r="E16" s="10" t="s">
        <v>11</v>
      </c>
      <c r="F16" s="12">
        <v>1</v>
      </c>
      <c r="G16" s="4"/>
      <c r="H16" s="10">
        <f t="shared" si="0"/>
        <v>0</v>
      </c>
      <c r="I16" s="4"/>
      <c r="J16" s="10">
        <f t="shared" si="1"/>
        <v>0</v>
      </c>
      <c r="K16" s="3"/>
      <c r="L16" s="10">
        <f t="shared" si="2"/>
        <v>0</v>
      </c>
      <c r="M16" s="10">
        <f t="shared" si="3"/>
        <v>0</v>
      </c>
    </row>
    <row r="17" spans="1:13" x14ac:dyDescent="0.25">
      <c r="A17" s="10">
        <v>4</v>
      </c>
      <c r="B17" s="10" t="s">
        <v>14</v>
      </c>
      <c r="C17" s="10" t="s">
        <v>34</v>
      </c>
      <c r="D17" s="11" t="s">
        <v>35</v>
      </c>
      <c r="E17" s="10" t="s">
        <v>42</v>
      </c>
      <c r="F17" s="12">
        <v>1</v>
      </c>
      <c r="G17" s="4"/>
      <c r="H17" s="10">
        <f t="shared" si="0"/>
        <v>0</v>
      </c>
      <c r="I17" s="4"/>
      <c r="J17" s="10">
        <f t="shared" si="1"/>
        <v>0</v>
      </c>
      <c r="K17" s="3"/>
      <c r="L17" s="10">
        <f t="shared" si="2"/>
        <v>0</v>
      </c>
      <c r="M17" s="10">
        <f t="shared" si="3"/>
        <v>0</v>
      </c>
    </row>
    <row r="18" spans="1:13" x14ac:dyDescent="0.25">
      <c r="A18" s="10">
        <v>4</v>
      </c>
      <c r="B18" s="10" t="s">
        <v>14</v>
      </c>
      <c r="C18" s="10" t="s">
        <v>41</v>
      </c>
      <c r="D18" s="11" t="s">
        <v>36</v>
      </c>
      <c r="E18" s="10" t="s">
        <v>11</v>
      </c>
      <c r="F18" s="12">
        <v>4</v>
      </c>
      <c r="G18" s="4"/>
      <c r="H18" s="10">
        <f t="shared" si="0"/>
        <v>0</v>
      </c>
      <c r="I18" s="4"/>
      <c r="J18" s="10">
        <f t="shared" si="1"/>
        <v>0</v>
      </c>
      <c r="K18" s="3"/>
      <c r="L18" s="10">
        <f t="shared" si="2"/>
        <v>0</v>
      </c>
      <c r="M18" s="10">
        <f t="shared" si="3"/>
        <v>0</v>
      </c>
    </row>
    <row r="19" spans="1:13" x14ac:dyDescent="0.25">
      <c r="A19" s="6"/>
      <c r="B19" s="6"/>
      <c r="C19" s="6"/>
      <c r="D19" s="6"/>
      <c r="E19" s="6"/>
      <c r="F19" s="10">
        <f>SUM(F6:F18)</f>
        <v>18</v>
      </c>
      <c r="H19" s="10">
        <f>SUM(H6:H18)</f>
        <v>0</v>
      </c>
      <c r="J19" s="10">
        <f>SUM(J6:J18)</f>
        <v>0</v>
      </c>
      <c r="L19" s="10">
        <f>SUM(L6:L18)</f>
        <v>0</v>
      </c>
      <c r="M19" s="10">
        <f>SUM(M6:M18)</f>
        <v>0</v>
      </c>
    </row>
    <row r="20" spans="1:13" x14ac:dyDescent="0.25">
      <c r="A20" s="6"/>
      <c r="B20" s="6"/>
      <c r="C20" s="6"/>
      <c r="D20" s="6"/>
      <c r="E20" s="6"/>
      <c r="F20" s="6"/>
      <c r="H20" s="6"/>
      <c r="J20" s="6"/>
      <c r="L20" s="6"/>
      <c r="M20" s="6"/>
    </row>
    <row r="21" spans="1:13" x14ac:dyDescent="0.25">
      <c r="A21" s="6"/>
      <c r="B21" s="13" t="s">
        <v>43</v>
      </c>
      <c r="C21" s="6"/>
      <c r="D21" s="6"/>
      <c r="E21" s="6"/>
      <c r="F21" s="6"/>
      <c r="H21" s="6"/>
      <c r="J21" s="6"/>
      <c r="L21" s="6"/>
      <c r="M21" s="6"/>
    </row>
    <row r="22" spans="1:13" x14ac:dyDescent="0.25">
      <c r="A22" s="6"/>
      <c r="B22" s="6"/>
      <c r="C22" s="6"/>
      <c r="D22" s="6"/>
      <c r="E22" s="6"/>
      <c r="F22" s="6"/>
      <c r="H22" s="6"/>
      <c r="J22" s="6"/>
      <c r="L22" s="6"/>
      <c r="M22" s="6"/>
    </row>
    <row r="23" spans="1:13" x14ac:dyDescent="0.25">
      <c r="A23" s="6"/>
      <c r="B23" s="6"/>
      <c r="C23" s="6"/>
      <c r="D23" s="6"/>
      <c r="E23" s="6"/>
      <c r="F23" s="6"/>
      <c r="H23" s="6"/>
      <c r="J23" s="6"/>
      <c r="L23" s="6"/>
      <c r="M23" s="6"/>
    </row>
    <row r="24" spans="1:13" x14ac:dyDescent="0.25">
      <c r="H24" s="6"/>
      <c r="J24" s="6"/>
      <c r="L24" s="6"/>
      <c r="M24" s="6"/>
    </row>
  </sheetData>
  <sheetProtection algorithmName="SHA-512" hashValue="bpRhp+LGVSL4EAzKBlGMJ4XqsGMLUkHmN1MCcwcml+h7FpVlMN8r8VRKnmXauFlDSedFfwhgnm7c/7mx65wv0A==" saltValue="FBsKB0H45yUTWMJwdJYRJQ==" spinCount="100000" sheet="1" objects="1" scenarios="1"/>
  <pageMargins left="0.7" right="0.7" top="0.78740157499999996" bottom="0.78740157499999996" header="0.3" footer="0.3"/>
  <pageSetup paperSize="8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Vyhodnocovací list UL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Houda Jaroslav</dc:creator>
  <cp:lastModifiedBy>Houda Jaroslav</cp:lastModifiedBy>
  <cp:lastPrinted>2025-09-23T09:33:25Z</cp:lastPrinted>
  <dcterms:created xsi:type="dcterms:W3CDTF">2025-08-29T14:16:32Z</dcterms:created>
  <dcterms:modified xsi:type="dcterms:W3CDTF">2025-09-24T12:16:45Z</dcterms:modified>
</cp:coreProperties>
</file>