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680" activeTab="0"/>
  </bookViews>
  <sheets>
    <sheet name="List1" sheetId="3" r:id="rId1"/>
    <sheet name="List2" sheetId="2" r:id="rId2"/>
  </sheets>
  <definedNames>
    <definedName name="_xlnm.Print_Area" localSheetId="0">'List1'!$A$1:$E$110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<sst xmlns="http://schemas.openxmlformats.org/spreadsheetml/2006/main" count="91" uniqueCount="62">
  <si>
    <t>Dokumentace pro provádění stavby</t>
  </si>
  <si>
    <t>Dokumentace bouracích prací</t>
  </si>
  <si>
    <t>Architektonicko-stavební řešení</t>
  </si>
  <si>
    <t xml:space="preserve">Požárně bezpečnostní řešení </t>
  </si>
  <si>
    <t>Technika prostředí staveb</t>
  </si>
  <si>
    <t>Vzduchotechnika</t>
  </si>
  <si>
    <t>Vytápení, chlazení</t>
  </si>
  <si>
    <t>Měření a regulace</t>
  </si>
  <si>
    <t>Plynová zařízení</t>
  </si>
  <si>
    <t>Stavebně konstrukční řešení</t>
  </si>
  <si>
    <t>Medicinální plyny</t>
  </si>
  <si>
    <t>Potrubní pošta</t>
  </si>
  <si>
    <t>Lékařská technologie</t>
  </si>
  <si>
    <t>Projekt interiéru</t>
  </si>
  <si>
    <t>Propočet nákladů stavby</t>
  </si>
  <si>
    <t>Systém zachycení pádu/zadržení pádu</t>
  </si>
  <si>
    <t>Silnoproudá elektrotechnika - trafo/NN</t>
  </si>
  <si>
    <t>Silnoproudá elektrotechnika - silnoproud</t>
  </si>
  <si>
    <t>Situační výkresy</t>
  </si>
  <si>
    <t>Komunikace a zpevněné plochy</t>
  </si>
  <si>
    <t>Inženýrské sítě (vodovod, kanalizace, rozvody NN atd.)</t>
  </si>
  <si>
    <t>Sadové úpravy + venkovní osvětlení</t>
  </si>
  <si>
    <t>Lékařská technologie se stavbou vč. vestavby čistých prostor</t>
  </si>
  <si>
    <t>Průkaz energetické náročnosti budovy a energetický štítek</t>
  </si>
  <si>
    <t>Plán organizace výstavby vč. HMG výstavby + dopravní opatření</t>
  </si>
  <si>
    <t>Orientační systém objektu</t>
  </si>
  <si>
    <t>Fotorealistické vizualizace - interiér/exteriér</t>
  </si>
  <si>
    <t>cena bez DPH</t>
  </si>
  <si>
    <t>Polohopis a výškopis - geodetické zaměření</t>
  </si>
  <si>
    <t>Zajištění vydání ÚR + SP</t>
  </si>
  <si>
    <t>Hluková studie vč. měření</t>
  </si>
  <si>
    <t>Soupis stavebních prací, dodávek a služeb včetně výkazu výměr</t>
  </si>
  <si>
    <t>Cena celkem bez DPH:</t>
  </si>
  <si>
    <t>Stavebně-techický průzkum (stávající dotčené objekty)</t>
  </si>
  <si>
    <t>Zajištění vstupních podkladů, průzkumů a měření</t>
  </si>
  <si>
    <t xml:space="preserve">Souhrnná rekapitulace cenové nabídky </t>
  </si>
  <si>
    <t>Inženýrská činnost (ÚR + SP)</t>
  </si>
  <si>
    <t>Společná dokumentace pro vydání společného ÚR a SP</t>
  </si>
  <si>
    <t>CENA CELKEM bez DPH</t>
  </si>
  <si>
    <t>21% DPH</t>
  </si>
  <si>
    <t>CENA CELKEM S DPH</t>
  </si>
  <si>
    <t>Lékařská technologie - vybavení provozu vč. mobiliáře</t>
  </si>
  <si>
    <t>Reprografie, tisk</t>
  </si>
  <si>
    <t>Zajištění souhlasných vyjádření DOSS a SS</t>
  </si>
  <si>
    <t>Autorský dozor</t>
  </si>
  <si>
    <t>Zajištění činnosti autorského dozoru při realizaci stavby (100 hodin)</t>
  </si>
  <si>
    <t>Inženýrsko-geologický, hydrogeologický a radonový průzkum</t>
  </si>
  <si>
    <t>Kontrolní položkový rozpočet stavby</t>
  </si>
  <si>
    <t>Orientační týdenní harmonogram realizace stavby</t>
  </si>
  <si>
    <t>Zdravotechnické instalace</t>
  </si>
  <si>
    <t>Dendrologický průzkum</t>
  </si>
  <si>
    <t xml:space="preserve">Slaboproudá elektrotechnika (SK, CCTV, STA, EPS, EZS, ACS, atd.) </t>
  </si>
  <si>
    <t>1. část - Zajištění vstupních podkladů, průzkumů a měření</t>
  </si>
  <si>
    <t>2. část - Společná dokumentace pro vydání společného územního rozhodnutí a stavebního povolení</t>
  </si>
  <si>
    <t>3. část - Inženýrská činnost (ÚR + SP)</t>
  </si>
  <si>
    <t>4. část - Dokumentace pro provádění stavby</t>
  </si>
  <si>
    <t>5. část - Autorský dozor</t>
  </si>
  <si>
    <r>
      <t xml:space="preserve">Pozn.: Maximální cena této dílčí části je stanovena </t>
    </r>
    <r>
      <rPr>
        <b/>
        <i/>
        <sz val="11"/>
        <color theme="1"/>
        <rFont val="Calibri"/>
        <family val="2"/>
        <scheme val="minor"/>
      </rPr>
      <t xml:space="preserve">5% z 1. až 4. části díla. </t>
    </r>
  </si>
  <si>
    <r>
      <t xml:space="preserve">Pozn.: Maximální cena této dílčí části je stanovena </t>
    </r>
    <r>
      <rPr>
        <b/>
        <i/>
        <sz val="11"/>
        <color theme="1"/>
        <rFont val="Calibri"/>
        <family val="2"/>
        <scheme val="minor"/>
      </rPr>
      <t xml:space="preserve">43% z 1. až 4. části díla. </t>
    </r>
  </si>
  <si>
    <r>
      <t xml:space="preserve">Pozn.: Maximální cena této dílčí části je stanovena </t>
    </r>
    <r>
      <rPr>
        <b/>
        <i/>
        <sz val="11"/>
        <color theme="1"/>
        <rFont val="Calibri"/>
        <family val="2"/>
        <scheme val="minor"/>
      </rPr>
      <t xml:space="preserve">4% z 1. až 4. části díla. </t>
    </r>
  </si>
  <si>
    <r>
      <t xml:space="preserve">Pozn.: Maximální cena této dílčí části je stanovena </t>
    </r>
    <r>
      <rPr>
        <b/>
        <i/>
        <sz val="11"/>
        <color theme="1"/>
        <rFont val="Calibri"/>
        <family val="2"/>
        <scheme val="minor"/>
      </rPr>
      <t xml:space="preserve">48% z 1. až 4. části díla. </t>
    </r>
  </si>
  <si>
    <t xml:space="preserve">Rozptylová studie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</si>
</sst>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5"/>
        <bgColor indexed="64"/>
      </patternFill>
    </fill>
  </fills>
  <borders count="2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/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hair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ill="1" applyAlignment="1">
      <alignment horizontal="left" vertical="center" indent="2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3" xfId="0" applyFill="1" applyBorder="1" applyAlignment="1">
      <alignment horizontal="left" vertical="center" indent="2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horizontal="left" vertical="center" indent="2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horizontal="left" vertical="center" indent="2"/>
    </xf>
    <xf numFmtId="0" fontId="0" fillId="2" borderId="5" xfId="0" applyFill="1" applyBorder="1" applyAlignment="1">
      <alignment vertical="center"/>
    </xf>
    <xf numFmtId="0" fontId="0" fillId="2" borderId="0" xfId="0" applyFill="1" applyBorder="1" applyAlignment="1">
      <alignment horizontal="left" vertical="center" indent="2"/>
    </xf>
    <xf numFmtId="0" fontId="3" fillId="2" borderId="1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Alignment="1">
      <alignment horizontal="center" vertical="center"/>
    </xf>
    <xf numFmtId="2" fontId="0" fillId="3" borderId="3" xfId="0" applyNumberFormat="1" applyFill="1" applyBorder="1" applyAlignment="1" applyProtection="1">
      <alignment horizontal="center" vertical="center"/>
      <protection locked="0"/>
    </xf>
    <xf numFmtId="2" fontId="0" fillId="3" borderId="0" xfId="0" applyNumberForma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2" fontId="0" fillId="2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2" fontId="0" fillId="0" borderId="3" xfId="0" applyNumberFormat="1" applyFill="1" applyBorder="1" applyAlignment="1" applyProtection="1">
      <alignment horizontal="center" vertical="center"/>
      <protection/>
    </xf>
    <xf numFmtId="2" fontId="0" fillId="2" borderId="3" xfId="0" applyNumberFormat="1" applyFill="1" applyBorder="1" applyAlignment="1" applyProtection="1">
      <alignment horizontal="center" vertical="center"/>
      <protection/>
    </xf>
    <xf numFmtId="2" fontId="2" fillId="2" borderId="15" xfId="0" applyNumberFormat="1" applyFont="1" applyFill="1" applyBorder="1" applyAlignment="1">
      <alignment horizontal="center" vertical="center"/>
    </xf>
    <xf numFmtId="2" fontId="2" fillId="2" borderId="16" xfId="0" applyNumberFormat="1" applyFont="1" applyFill="1" applyBorder="1" applyAlignment="1">
      <alignment horizontal="center" vertical="center"/>
    </xf>
    <xf numFmtId="2" fontId="0" fillId="2" borderId="17" xfId="0" applyNumberFormat="1" applyFill="1" applyBorder="1" applyAlignment="1">
      <alignment horizontal="center" vertical="center"/>
    </xf>
    <xf numFmtId="2" fontId="0" fillId="2" borderId="18" xfId="0" applyNumberFormat="1" applyFill="1" applyBorder="1" applyAlignment="1">
      <alignment horizontal="center" vertical="center"/>
    </xf>
    <xf numFmtId="2" fontId="3" fillId="2" borderId="19" xfId="0" applyNumberFormat="1" applyFont="1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abSelected="1" zoomScale="85" zoomScaleNormal="85" zoomScalePageLayoutView="70" workbookViewId="0" topLeftCell="A6">
      <selection activeCell="E6" sqref="E6"/>
    </sheetView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3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/>
      <c r="B1" s="2"/>
      <c r="C1" s="2"/>
      <c r="D1" s="2"/>
      <c r="E1" s="1" t="s">
        <v>27</v>
      </c>
    </row>
    <row r="2" spans="1:5" ht="21.95" customHeight="1" thickBot="1">
      <c r="A2" s="4" t="s">
        <v>52</v>
      </c>
      <c r="B2" s="5"/>
      <c r="C2" s="5"/>
      <c r="D2" s="5"/>
      <c r="E2" s="34"/>
    </row>
    <row r="3" spans="1:5" ht="10.5" customHeight="1">
      <c r="A3" s="6"/>
      <c r="B3" s="2"/>
      <c r="C3" s="2"/>
      <c r="D3" s="2"/>
      <c r="E3" s="29"/>
    </row>
    <row r="4" spans="1:5" ht="17.25" customHeight="1">
      <c r="A4" s="30" t="s">
        <v>57</v>
      </c>
      <c r="B4" s="2"/>
      <c r="C4" s="2"/>
      <c r="D4" s="2"/>
      <c r="E4" s="29"/>
    </row>
    <row r="5" spans="1:5" ht="10.5" customHeight="1">
      <c r="A5" s="6"/>
      <c r="B5" s="2"/>
      <c r="C5" s="2"/>
      <c r="D5" s="2"/>
      <c r="E5" s="29"/>
    </row>
    <row r="6" spans="1:5" ht="18" customHeight="1">
      <c r="A6" s="7" t="s">
        <v>46</v>
      </c>
      <c r="B6" s="8"/>
      <c r="C6" s="8"/>
      <c r="D6" s="8"/>
      <c r="E6" s="25">
        <v>0</v>
      </c>
    </row>
    <row r="7" spans="1:5" ht="18" customHeight="1">
      <c r="A7" s="7" t="s">
        <v>28</v>
      </c>
      <c r="B7" s="8"/>
      <c r="C7" s="8"/>
      <c r="D7" s="8"/>
      <c r="E7" s="25">
        <v>0</v>
      </c>
    </row>
    <row r="8" spans="1:5" ht="18" customHeight="1">
      <c r="A8" s="7" t="s">
        <v>33</v>
      </c>
      <c r="B8" s="8"/>
      <c r="C8" s="8"/>
      <c r="D8" s="8"/>
      <c r="E8" s="25">
        <v>0</v>
      </c>
    </row>
    <row r="9" spans="1:5" ht="18" customHeight="1">
      <c r="A9" s="7" t="s">
        <v>50</v>
      </c>
      <c r="B9" s="8"/>
      <c r="C9" s="8"/>
      <c r="D9" s="8"/>
      <c r="E9" s="25">
        <v>0</v>
      </c>
    </row>
    <row r="10" spans="1:5" ht="18" customHeight="1">
      <c r="A10" s="7" t="s">
        <v>61</v>
      </c>
      <c r="B10" s="43"/>
      <c r="C10" s="43"/>
      <c r="D10" s="43"/>
      <c r="E10" s="25">
        <v>0</v>
      </c>
    </row>
    <row r="11" spans="1:6" ht="18" customHeight="1">
      <c r="A11" s="9" t="s">
        <v>30</v>
      </c>
      <c r="B11" s="10"/>
      <c r="C11" s="10"/>
      <c r="D11" s="10"/>
      <c r="E11" s="23">
        <v>0</v>
      </c>
      <c r="F11" s="31"/>
    </row>
    <row r="12" spans="1:5" ht="10.5" customHeight="1">
      <c r="A12" s="6"/>
      <c r="B12" s="2"/>
      <c r="C12" s="2"/>
      <c r="D12" s="2"/>
      <c r="E12" s="29"/>
    </row>
    <row r="13" spans="4:6" ht="18" customHeight="1">
      <c r="D13" s="35" t="s">
        <v>32</v>
      </c>
      <c r="E13" s="28">
        <f>IF(SUM(E6:E11)&gt;(0.05*SUM(E103:E106)),"více než maximum",SUM(E6:E11))</f>
        <v>0</v>
      </c>
      <c r="F13" s="32"/>
    </row>
    <row r="14" spans="1:5" ht="10.5" customHeight="1" thickBot="1">
      <c r="A14" s="6"/>
      <c r="B14" s="2"/>
      <c r="C14" s="2"/>
      <c r="D14" s="2"/>
      <c r="E14" s="29"/>
    </row>
    <row r="15" spans="1:5" ht="21.95" customHeight="1" thickBot="1">
      <c r="A15" s="4" t="s">
        <v>53</v>
      </c>
      <c r="B15" s="5"/>
      <c r="C15" s="5"/>
      <c r="D15" s="5"/>
      <c r="E15" s="34"/>
    </row>
    <row r="16" spans="1:5" ht="10.5" customHeight="1">
      <c r="A16" s="6"/>
      <c r="B16" s="2"/>
      <c r="C16" s="2"/>
      <c r="D16" s="2"/>
      <c r="E16" s="29"/>
    </row>
    <row r="17" spans="1:5" ht="17.25" customHeight="1">
      <c r="A17" s="30" t="s">
        <v>58</v>
      </c>
      <c r="B17" s="2"/>
      <c r="C17" s="2"/>
      <c r="D17" s="2"/>
      <c r="E17" s="29"/>
    </row>
    <row r="18" spans="1:5" ht="10.5" customHeight="1">
      <c r="A18" s="6"/>
      <c r="B18" s="2"/>
      <c r="C18" s="2"/>
      <c r="D18" s="2"/>
      <c r="E18" s="29"/>
    </row>
    <row r="19" spans="1:5" ht="18" customHeight="1">
      <c r="A19" s="7" t="s">
        <v>1</v>
      </c>
      <c r="B19" s="8"/>
      <c r="C19" s="8"/>
      <c r="D19" s="8"/>
      <c r="E19" s="25">
        <v>0</v>
      </c>
    </row>
    <row r="20" spans="1:5" ht="18" customHeight="1">
      <c r="A20" s="7" t="s">
        <v>18</v>
      </c>
      <c r="B20" s="8"/>
      <c r="C20" s="8"/>
      <c r="D20" s="8"/>
      <c r="E20" s="25">
        <v>0</v>
      </c>
    </row>
    <row r="21" spans="1:5" ht="18" customHeight="1">
      <c r="A21" s="7" t="s">
        <v>2</v>
      </c>
      <c r="B21" s="8"/>
      <c r="C21" s="8"/>
      <c r="D21" s="8"/>
      <c r="E21" s="25">
        <v>0</v>
      </c>
    </row>
    <row r="22" spans="1:5" ht="18" customHeight="1">
      <c r="A22" s="7" t="s">
        <v>9</v>
      </c>
      <c r="B22" s="8"/>
      <c r="C22" s="8"/>
      <c r="D22" s="8"/>
      <c r="E22" s="25">
        <v>0</v>
      </c>
    </row>
    <row r="23" spans="1:5" ht="18" customHeight="1">
      <c r="A23" s="7" t="s">
        <v>3</v>
      </c>
      <c r="B23" s="8"/>
      <c r="C23" s="8"/>
      <c r="D23" s="8"/>
      <c r="E23" s="25">
        <v>0</v>
      </c>
    </row>
    <row r="24" spans="1:5" ht="18" customHeight="1">
      <c r="A24" s="7" t="s">
        <v>4</v>
      </c>
      <c r="B24" s="8"/>
      <c r="C24" s="8"/>
      <c r="D24" s="8"/>
      <c r="E24" s="36"/>
    </row>
    <row r="25" spans="1:5" ht="18" customHeight="1">
      <c r="A25" s="7"/>
      <c r="B25" s="8" t="s">
        <v>49</v>
      </c>
      <c r="C25" s="8"/>
      <c r="D25" s="8"/>
      <c r="E25" s="25">
        <v>0</v>
      </c>
    </row>
    <row r="26" spans="1:5" ht="18" customHeight="1">
      <c r="A26" s="7"/>
      <c r="B26" s="8" t="s">
        <v>5</v>
      </c>
      <c r="C26" s="8"/>
      <c r="D26" s="8"/>
      <c r="E26" s="25">
        <v>0</v>
      </c>
    </row>
    <row r="27" spans="1:5" ht="18" customHeight="1">
      <c r="A27" s="7"/>
      <c r="B27" s="8" t="s">
        <v>6</v>
      </c>
      <c r="C27" s="8"/>
      <c r="D27" s="8"/>
      <c r="E27" s="25">
        <v>0</v>
      </c>
    </row>
    <row r="28" spans="1:5" ht="18" customHeight="1">
      <c r="A28" s="7"/>
      <c r="B28" s="8" t="s">
        <v>7</v>
      </c>
      <c r="C28" s="8"/>
      <c r="D28" s="8"/>
      <c r="E28" s="25">
        <v>0</v>
      </c>
    </row>
    <row r="29" spans="1:5" ht="18" customHeight="1">
      <c r="A29" s="7"/>
      <c r="B29" s="8" t="s">
        <v>8</v>
      </c>
      <c r="C29" s="8"/>
      <c r="D29" s="8"/>
      <c r="E29" s="25">
        <v>0</v>
      </c>
    </row>
    <row r="30" spans="1:5" ht="18" customHeight="1">
      <c r="A30" s="7"/>
      <c r="B30" s="8" t="s">
        <v>16</v>
      </c>
      <c r="C30" s="8"/>
      <c r="D30" s="8"/>
      <c r="E30" s="25">
        <v>0</v>
      </c>
    </row>
    <row r="31" spans="1:5" ht="18" customHeight="1">
      <c r="A31" s="7"/>
      <c r="B31" s="8" t="s">
        <v>17</v>
      </c>
      <c r="C31" s="8"/>
      <c r="D31" s="8"/>
      <c r="E31" s="25">
        <v>0</v>
      </c>
    </row>
    <row r="32" spans="1:5" ht="18" customHeight="1">
      <c r="A32" s="7"/>
      <c r="B32" s="8" t="s">
        <v>51</v>
      </c>
      <c r="C32" s="8"/>
      <c r="D32" s="8"/>
      <c r="E32" s="25">
        <v>0</v>
      </c>
    </row>
    <row r="33" spans="1:5" ht="18" customHeight="1">
      <c r="A33" s="7"/>
      <c r="B33" s="8" t="s">
        <v>10</v>
      </c>
      <c r="C33" s="8"/>
      <c r="D33" s="8"/>
      <c r="E33" s="25">
        <v>0</v>
      </c>
    </row>
    <row r="34" spans="1:5" ht="18" customHeight="1">
      <c r="A34" s="7"/>
      <c r="B34" s="8" t="s">
        <v>11</v>
      </c>
      <c r="C34" s="8"/>
      <c r="D34" s="8"/>
      <c r="E34" s="25">
        <v>0</v>
      </c>
    </row>
    <row r="35" spans="1:5" ht="18" customHeight="1">
      <c r="A35" s="7" t="s">
        <v>15</v>
      </c>
      <c r="B35" s="8"/>
      <c r="C35" s="8"/>
      <c r="D35" s="8"/>
      <c r="E35" s="25">
        <v>0</v>
      </c>
    </row>
    <row r="36" spans="1:5" ht="18" customHeight="1">
      <c r="A36" s="7" t="s">
        <v>20</v>
      </c>
      <c r="B36" s="8"/>
      <c r="C36" s="8"/>
      <c r="D36" s="8"/>
      <c r="E36" s="25">
        <v>0</v>
      </c>
    </row>
    <row r="37" spans="1:5" ht="18" customHeight="1">
      <c r="A37" s="7" t="s">
        <v>19</v>
      </c>
      <c r="B37" s="8"/>
      <c r="C37" s="8"/>
      <c r="D37" s="8"/>
      <c r="E37" s="25">
        <v>0</v>
      </c>
    </row>
    <row r="38" spans="1:5" ht="18" customHeight="1">
      <c r="A38" s="7" t="s">
        <v>21</v>
      </c>
      <c r="B38" s="8"/>
      <c r="C38" s="8"/>
      <c r="D38" s="8"/>
      <c r="E38" s="25">
        <v>0</v>
      </c>
    </row>
    <row r="39" spans="1:5" ht="18" customHeight="1">
      <c r="A39" s="7" t="s">
        <v>12</v>
      </c>
      <c r="B39" s="8"/>
      <c r="C39" s="8"/>
      <c r="D39" s="8"/>
      <c r="E39" s="37"/>
    </row>
    <row r="40" spans="1:5" ht="18" customHeight="1">
      <c r="A40" s="7"/>
      <c r="B40" s="8" t="s">
        <v>22</v>
      </c>
      <c r="C40" s="8"/>
      <c r="D40" s="8"/>
      <c r="E40" s="25">
        <v>0</v>
      </c>
    </row>
    <row r="41" spans="1:5" ht="18" customHeight="1">
      <c r="A41" s="7"/>
      <c r="B41" s="8" t="s">
        <v>41</v>
      </c>
      <c r="C41" s="8"/>
      <c r="D41" s="8"/>
      <c r="E41" s="25">
        <v>0</v>
      </c>
    </row>
    <row r="42" spans="1:5" ht="18" customHeight="1">
      <c r="A42" s="7" t="s">
        <v>23</v>
      </c>
      <c r="B42" s="8"/>
      <c r="C42" s="8"/>
      <c r="D42" s="8"/>
      <c r="E42" s="25">
        <v>0</v>
      </c>
    </row>
    <row r="43" spans="1:5" ht="18" customHeight="1">
      <c r="A43" s="7" t="s">
        <v>24</v>
      </c>
      <c r="B43" s="8"/>
      <c r="C43" s="8"/>
      <c r="D43" s="8"/>
      <c r="E43" s="25">
        <v>0</v>
      </c>
    </row>
    <row r="44" spans="1:5" ht="18" customHeight="1">
      <c r="A44" s="7" t="s">
        <v>14</v>
      </c>
      <c r="B44" s="8"/>
      <c r="C44" s="8"/>
      <c r="D44" s="8"/>
      <c r="E44" s="25">
        <v>0</v>
      </c>
    </row>
    <row r="45" spans="1:5" ht="18" customHeight="1">
      <c r="A45" s="11" t="s">
        <v>42</v>
      </c>
      <c r="B45" s="12"/>
      <c r="C45" s="12"/>
      <c r="D45" s="12"/>
      <c r="E45" s="27">
        <v>0</v>
      </c>
    </row>
    <row r="46" spans="1:5" ht="10.5" customHeight="1">
      <c r="A46" s="6"/>
      <c r="B46" s="2"/>
      <c r="C46" s="2"/>
      <c r="D46" s="2"/>
      <c r="E46" s="29"/>
    </row>
    <row r="47" spans="4:5" ht="18" customHeight="1">
      <c r="D47" s="35" t="s">
        <v>32</v>
      </c>
      <c r="E47" s="28">
        <f>IF(SUM(E19:E45)&gt;(0.43*SUM($E$103:$E$106)),"více než maximum",SUM(E19:E45))</f>
        <v>0</v>
      </c>
    </row>
    <row r="48" spans="1:5" ht="10.5" customHeight="1" thickBot="1">
      <c r="A48" s="6"/>
      <c r="B48" s="2"/>
      <c r="C48" s="2"/>
      <c r="D48" s="2"/>
      <c r="E48" s="29"/>
    </row>
    <row r="49" spans="1:5" ht="21.95" customHeight="1" thickBot="1">
      <c r="A49" s="4" t="s">
        <v>54</v>
      </c>
      <c r="B49" s="5"/>
      <c r="C49" s="5"/>
      <c r="D49" s="5"/>
      <c r="E49" s="34"/>
    </row>
    <row r="50" spans="1:5" ht="10.5" customHeight="1">
      <c r="A50" s="6"/>
      <c r="B50" s="2"/>
      <c r="C50" s="2"/>
      <c r="D50" s="2"/>
      <c r="E50" s="29"/>
    </row>
    <row r="51" spans="1:5" ht="18" customHeight="1">
      <c r="A51" s="30" t="s">
        <v>59</v>
      </c>
      <c r="B51" s="2"/>
      <c r="C51" s="2"/>
      <c r="D51" s="2"/>
      <c r="E51" s="29"/>
    </row>
    <row r="52" spans="1:5" ht="10.5" customHeight="1">
      <c r="A52" s="6"/>
      <c r="B52" s="2"/>
      <c r="C52" s="2"/>
      <c r="D52" s="2"/>
      <c r="E52" s="29"/>
    </row>
    <row r="53" spans="1:5" ht="18" customHeight="1">
      <c r="A53" s="13" t="s">
        <v>43</v>
      </c>
      <c r="B53" s="2"/>
      <c r="C53" s="2"/>
      <c r="D53" s="2"/>
      <c r="E53" s="26">
        <v>0</v>
      </c>
    </row>
    <row r="54" spans="1:5" ht="18" customHeight="1">
      <c r="A54" s="11" t="s">
        <v>29</v>
      </c>
      <c r="B54" s="12"/>
      <c r="C54" s="12"/>
      <c r="D54" s="12"/>
      <c r="E54" s="27">
        <v>0</v>
      </c>
    </row>
    <row r="55" spans="1:5" ht="10.5" customHeight="1">
      <c r="A55" s="6"/>
      <c r="B55" s="2"/>
      <c r="C55" s="2"/>
      <c r="D55" s="2"/>
      <c r="E55" s="29"/>
    </row>
    <row r="56" spans="4:5" ht="18" customHeight="1">
      <c r="D56" s="35" t="s">
        <v>32</v>
      </c>
      <c r="E56" s="28">
        <f>IF(SUM(E53:E54)&gt;(0.04*SUM($E$103:$E$106)),"více než maximum",SUM(E53:E54))</f>
        <v>0</v>
      </c>
    </row>
    <row r="57" spans="1:5" ht="10.5" customHeight="1" thickBot="1">
      <c r="A57" s="6"/>
      <c r="B57" s="2"/>
      <c r="C57" s="2"/>
      <c r="D57" s="2"/>
      <c r="E57" s="29"/>
    </row>
    <row r="58" spans="1:5" ht="21.95" customHeight="1" thickBot="1">
      <c r="A58" s="4" t="s">
        <v>55</v>
      </c>
      <c r="B58" s="5"/>
      <c r="C58" s="5"/>
      <c r="D58" s="5"/>
      <c r="E58" s="34"/>
    </row>
    <row r="59" spans="1:5" ht="10.5" customHeight="1">
      <c r="A59" s="6"/>
      <c r="B59" s="2"/>
      <c r="C59" s="2"/>
      <c r="D59" s="2"/>
      <c r="E59" s="29"/>
    </row>
    <row r="60" spans="1:5" ht="17.25" customHeight="1">
      <c r="A60" s="30" t="s">
        <v>60</v>
      </c>
      <c r="B60" s="2"/>
      <c r="C60" s="2"/>
      <c r="D60" s="2"/>
      <c r="E60" s="29"/>
    </row>
    <row r="61" spans="1:5" ht="10.5" customHeight="1">
      <c r="A61" s="6"/>
      <c r="B61" s="2"/>
      <c r="C61" s="2"/>
      <c r="D61" s="2"/>
      <c r="E61" s="29"/>
    </row>
    <row r="62" spans="1:5" ht="18" customHeight="1">
      <c r="A62" s="7" t="s">
        <v>1</v>
      </c>
      <c r="B62" s="8"/>
      <c r="C62" s="8"/>
      <c r="D62" s="8"/>
      <c r="E62" s="25">
        <v>0</v>
      </c>
    </row>
    <row r="63" spans="1:5" ht="18" customHeight="1">
      <c r="A63" s="7" t="s">
        <v>18</v>
      </c>
      <c r="B63" s="8"/>
      <c r="C63" s="8"/>
      <c r="D63" s="8"/>
      <c r="E63" s="25">
        <v>0</v>
      </c>
    </row>
    <row r="64" spans="1:5" ht="18" customHeight="1">
      <c r="A64" s="7" t="s">
        <v>2</v>
      </c>
      <c r="B64" s="8"/>
      <c r="C64" s="8"/>
      <c r="D64" s="8"/>
      <c r="E64" s="25">
        <v>0</v>
      </c>
    </row>
    <row r="65" spans="1:5" ht="18" customHeight="1">
      <c r="A65" s="7" t="s">
        <v>9</v>
      </c>
      <c r="B65" s="8"/>
      <c r="C65" s="8"/>
      <c r="D65" s="8"/>
      <c r="E65" s="25">
        <v>0</v>
      </c>
    </row>
    <row r="66" spans="1:5" ht="18" customHeight="1">
      <c r="A66" s="7" t="s">
        <v>3</v>
      </c>
      <c r="B66" s="8"/>
      <c r="C66" s="8"/>
      <c r="D66" s="8"/>
      <c r="E66" s="25">
        <v>0</v>
      </c>
    </row>
    <row r="67" spans="1:5" ht="18" customHeight="1">
      <c r="A67" s="7" t="s">
        <v>4</v>
      </c>
      <c r="B67" s="8"/>
      <c r="C67" s="8"/>
      <c r="D67" s="8"/>
      <c r="E67" s="36"/>
    </row>
    <row r="68" spans="1:5" ht="18" customHeight="1">
      <c r="A68" s="7"/>
      <c r="B68" s="8" t="s">
        <v>49</v>
      </c>
      <c r="C68" s="8"/>
      <c r="D68" s="8"/>
      <c r="E68" s="25">
        <v>0</v>
      </c>
    </row>
    <row r="69" spans="1:5" ht="18" customHeight="1">
      <c r="A69" s="7"/>
      <c r="B69" s="8" t="s">
        <v>5</v>
      </c>
      <c r="C69" s="8"/>
      <c r="D69" s="8"/>
      <c r="E69" s="25">
        <v>0</v>
      </c>
    </row>
    <row r="70" spans="1:5" ht="18" customHeight="1">
      <c r="A70" s="7"/>
      <c r="B70" s="8" t="s">
        <v>6</v>
      </c>
      <c r="C70" s="8"/>
      <c r="D70" s="8"/>
      <c r="E70" s="25">
        <v>0</v>
      </c>
    </row>
    <row r="71" spans="1:5" ht="18" customHeight="1">
      <c r="A71" s="7"/>
      <c r="B71" s="8" t="s">
        <v>7</v>
      </c>
      <c r="C71" s="8"/>
      <c r="D71" s="8"/>
      <c r="E71" s="25">
        <v>0</v>
      </c>
    </row>
    <row r="72" spans="1:5" ht="18" customHeight="1">
      <c r="A72" s="7"/>
      <c r="B72" s="8" t="s">
        <v>8</v>
      </c>
      <c r="C72" s="8"/>
      <c r="D72" s="8"/>
      <c r="E72" s="25">
        <v>0</v>
      </c>
    </row>
    <row r="73" spans="1:5" ht="18" customHeight="1">
      <c r="A73" s="7"/>
      <c r="B73" s="8" t="s">
        <v>16</v>
      </c>
      <c r="C73" s="8"/>
      <c r="D73" s="8"/>
      <c r="E73" s="25">
        <v>0</v>
      </c>
    </row>
    <row r="74" spans="1:5" ht="18" customHeight="1">
      <c r="A74" s="7"/>
      <c r="B74" s="8" t="s">
        <v>17</v>
      </c>
      <c r="C74" s="8"/>
      <c r="D74" s="8"/>
      <c r="E74" s="25">
        <v>0</v>
      </c>
    </row>
    <row r="75" spans="1:5" ht="18" customHeight="1">
      <c r="A75" s="7"/>
      <c r="B75" s="8" t="s">
        <v>51</v>
      </c>
      <c r="C75" s="8"/>
      <c r="D75" s="8"/>
      <c r="E75" s="25">
        <v>0</v>
      </c>
    </row>
    <row r="76" spans="1:5" ht="18" customHeight="1">
      <c r="A76" s="7"/>
      <c r="B76" s="8" t="s">
        <v>10</v>
      </c>
      <c r="C76" s="8"/>
      <c r="D76" s="8"/>
      <c r="E76" s="25">
        <v>0</v>
      </c>
    </row>
    <row r="77" spans="1:5" ht="18" customHeight="1">
      <c r="A77" s="7"/>
      <c r="B77" s="8" t="s">
        <v>11</v>
      </c>
      <c r="C77" s="8"/>
      <c r="D77" s="8"/>
      <c r="E77" s="25">
        <v>0</v>
      </c>
    </row>
    <row r="78" spans="1:5" ht="18" customHeight="1">
      <c r="A78" s="7" t="s">
        <v>15</v>
      </c>
      <c r="C78" s="8"/>
      <c r="D78" s="8"/>
      <c r="E78" s="25">
        <v>0</v>
      </c>
    </row>
    <row r="79" spans="1:5" ht="18" customHeight="1">
      <c r="A79" s="7" t="s">
        <v>20</v>
      </c>
      <c r="B79" s="8"/>
      <c r="C79" s="8"/>
      <c r="D79" s="8"/>
      <c r="E79" s="25">
        <v>0</v>
      </c>
    </row>
    <row r="80" spans="1:5" ht="18" customHeight="1">
      <c r="A80" s="7" t="s">
        <v>19</v>
      </c>
      <c r="B80" s="8"/>
      <c r="C80" s="8"/>
      <c r="D80" s="8"/>
      <c r="E80" s="25">
        <v>0</v>
      </c>
    </row>
    <row r="81" spans="1:5" ht="18" customHeight="1">
      <c r="A81" s="7" t="s">
        <v>21</v>
      </c>
      <c r="B81" s="8"/>
      <c r="C81" s="8"/>
      <c r="D81" s="8"/>
      <c r="E81" s="25">
        <v>0</v>
      </c>
    </row>
    <row r="82" spans="1:5" ht="18" customHeight="1">
      <c r="A82" s="7" t="s">
        <v>12</v>
      </c>
      <c r="B82" s="8"/>
      <c r="C82" s="8"/>
      <c r="D82" s="8"/>
      <c r="E82" s="37"/>
    </row>
    <row r="83" spans="1:5" ht="18" customHeight="1">
      <c r="A83" s="7"/>
      <c r="B83" s="8" t="s">
        <v>22</v>
      </c>
      <c r="C83" s="8"/>
      <c r="D83" s="8"/>
      <c r="E83" s="25">
        <v>0</v>
      </c>
    </row>
    <row r="84" spans="1:5" ht="18" customHeight="1">
      <c r="A84" s="7"/>
      <c r="B84" s="8" t="s">
        <v>41</v>
      </c>
      <c r="C84" s="8"/>
      <c r="D84" s="8"/>
      <c r="E84" s="25">
        <v>0</v>
      </c>
    </row>
    <row r="85" spans="1:5" ht="18" customHeight="1">
      <c r="A85" s="7" t="s">
        <v>13</v>
      </c>
      <c r="B85" s="8"/>
      <c r="C85" s="8"/>
      <c r="D85" s="8"/>
      <c r="E85" s="37"/>
    </row>
    <row r="86" spans="1:5" ht="18" customHeight="1">
      <c r="A86" s="7"/>
      <c r="B86" s="8" t="s">
        <v>13</v>
      </c>
      <c r="C86" s="8"/>
      <c r="D86" s="8"/>
      <c r="E86" s="25">
        <v>0</v>
      </c>
    </row>
    <row r="87" spans="1:5" ht="18" customHeight="1">
      <c r="A87" s="7"/>
      <c r="B87" s="8" t="s">
        <v>25</v>
      </c>
      <c r="C87" s="8"/>
      <c r="D87" s="8"/>
      <c r="E87" s="25">
        <v>0</v>
      </c>
    </row>
    <row r="88" spans="1:5" ht="18" customHeight="1">
      <c r="A88" s="7"/>
      <c r="B88" s="8" t="s">
        <v>26</v>
      </c>
      <c r="C88" s="8"/>
      <c r="D88" s="8"/>
      <c r="E88" s="25">
        <v>0</v>
      </c>
    </row>
    <row r="89" spans="1:5" ht="18" customHeight="1">
      <c r="A89" s="13" t="s">
        <v>31</v>
      </c>
      <c r="B89" s="2"/>
      <c r="C89" s="2"/>
      <c r="D89" s="2"/>
      <c r="E89" s="26">
        <v>0</v>
      </c>
    </row>
    <row r="90" spans="1:5" ht="18" customHeight="1">
      <c r="A90" s="7" t="s">
        <v>47</v>
      </c>
      <c r="B90" s="8"/>
      <c r="C90" s="8"/>
      <c r="D90" s="8"/>
      <c r="E90" s="25">
        <v>0</v>
      </c>
    </row>
    <row r="91" spans="1:5" ht="18" customHeight="1">
      <c r="A91" s="7" t="s">
        <v>48</v>
      </c>
      <c r="B91" s="8"/>
      <c r="C91" s="8"/>
      <c r="D91" s="8"/>
      <c r="E91" s="25">
        <v>0</v>
      </c>
    </row>
    <row r="92" spans="1:5" ht="18" customHeight="1">
      <c r="A92" s="9" t="s">
        <v>42</v>
      </c>
      <c r="B92" s="10"/>
      <c r="C92" s="10"/>
      <c r="D92" s="10"/>
      <c r="E92" s="23">
        <v>0</v>
      </c>
    </row>
    <row r="93" spans="1:5" ht="10.5" customHeight="1">
      <c r="A93" s="6"/>
      <c r="B93" s="2"/>
      <c r="C93" s="2"/>
      <c r="D93" s="2"/>
      <c r="E93" s="29"/>
    </row>
    <row r="94" spans="4:5" ht="18" customHeight="1">
      <c r="D94" s="35" t="s">
        <v>32</v>
      </c>
      <c r="E94" s="28">
        <f>IF(SUM(E62:E92)&gt;(0.48*SUM(E103:E106)),"více než maximum",SUM(E62:E92))</f>
        <v>0</v>
      </c>
    </row>
    <row r="95" spans="1:5" ht="10.5" customHeight="1" thickBot="1">
      <c r="A95" s="6"/>
      <c r="B95" s="2"/>
      <c r="C95" s="2"/>
      <c r="D95" s="2"/>
      <c r="E95" s="29"/>
    </row>
    <row r="96" spans="1:5" ht="21.95" customHeight="1" thickBot="1">
      <c r="A96" s="4" t="s">
        <v>56</v>
      </c>
      <c r="B96" s="5"/>
      <c r="C96" s="5"/>
      <c r="D96" s="5"/>
      <c r="E96" s="34"/>
    </row>
    <row r="97" spans="1:5" ht="10.5" customHeight="1">
      <c r="A97" s="6"/>
      <c r="B97" s="2"/>
      <c r="C97" s="2"/>
      <c r="D97" s="2"/>
      <c r="E97" s="29"/>
    </row>
    <row r="98" spans="1:5" ht="18" customHeight="1">
      <c r="A98" s="9" t="s">
        <v>45</v>
      </c>
      <c r="B98" s="10"/>
      <c r="C98" s="10"/>
      <c r="D98" s="10"/>
      <c r="E98" s="23">
        <v>0</v>
      </c>
    </row>
    <row r="99" spans="1:5" ht="10.5" customHeight="1">
      <c r="A99" s="6"/>
      <c r="B99" s="2"/>
      <c r="C99" s="2"/>
      <c r="D99" s="2"/>
      <c r="E99" s="29"/>
    </row>
    <row r="100" spans="4:5" ht="18" customHeight="1">
      <c r="D100" s="35" t="s">
        <v>32</v>
      </c>
      <c r="E100" s="24">
        <f>SUM(E98)</f>
        <v>0</v>
      </c>
    </row>
    <row r="101" spans="1:5" ht="10.5" customHeight="1" thickBot="1">
      <c r="A101" s="6"/>
      <c r="B101" s="2"/>
      <c r="C101" s="2"/>
      <c r="D101" s="2"/>
      <c r="E101" s="29"/>
    </row>
    <row r="102" spans="1:5" ht="27.75" customHeight="1" thickBot="1">
      <c r="A102" s="14" t="s">
        <v>35</v>
      </c>
      <c r="B102" s="5"/>
      <c r="C102" s="5"/>
      <c r="D102" s="5"/>
      <c r="E102" s="34"/>
    </row>
    <row r="103" spans="1:7" ht="21.75" customHeight="1">
      <c r="A103" s="15" t="s">
        <v>34</v>
      </c>
      <c r="B103" s="16"/>
      <c r="C103" s="16"/>
      <c r="D103" s="16"/>
      <c r="E103" s="38">
        <f>SUM(E6:E11)</f>
        <v>0</v>
      </c>
      <c r="G103" s="31"/>
    </row>
    <row r="104" spans="1:5" ht="21.75" customHeight="1">
      <c r="A104" s="17" t="s">
        <v>37</v>
      </c>
      <c r="B104" s="8"/>
      <c r="C104" s="8"/>
      <c r="D104" s="8"/>
      <c r="E104" s="39">
        <f>SUM(E19:E45)</f>
        <v>0</v>
      </c>
    </row>
    <row r="105" spans="1:5" ht="21.75" customHeight="1">
      <c r="A105" s="17" t="s">
        <v>36</v>
      </c>
      <c r="B105" s="8"/>
      <c r="C105" s="8"/>
      <c r="D105" s="8"/>
      <c r="E105" s="39">
        <f>SUM(E53:E54)</f>
        <v>0</v>
      </c>
    </row>
    <row r="106" spans="1:5" ht="21.75" customHeight="1">
      <c r="A106" s="17" t="s">
        <v>0</v>
      </c>
      <c r="B106" s="8"/>
      <c r="C106" s="8"/>
      <c r="D106" s="8"/>
      <c r="E106" s="39">
        <f>SUM(E62:E92)</f>
        <v>0</v>
      </c>
    </row>
    <row r="107" spans="1:5" ht="21.75" customHeight="1" thickBot="1">
      <c r="A107" s="17" t="s">
        <v>44</v>
      </c>
      <c r="B107" s="8"/>
      <c r="C107" s="8"/>
      <c r="D107" s="8"/>
      <c r="E107" s="39">
        <f>SUM(E98)</f>
        <v>0</v>
      </c>
    </row>
    <row r="108" spans="1:5" ht="22.5" customHeight="1">
      <c r="A108" s="18" t="s">
        <v>38</v>
      </c>
      <c r="B108" s="19"/>
      <c r="C108" s="19"/>
      <c r="D108" s="19"/>
      <c r="E108" s="40">
        <f>SUM(E103:E107)</f>
        <v>0</v>
      </c>
    </row>
    <row r="109" spans="1:5" ht="22.5" customHeight="1">
      <c r="A109" s="20" t="s">
        <v>39</v>
      </c>
      <c r="B109" s="2"/>
      <c r="C109" s="2"/>
      <c r="D109" s="2"/>
      <c r="E109" s="41">
        <f>E108*0.21</f>
        <v>0</v>
      </c>
    </row>
    <row r="110" spans="1:5" ht="22.5" customHeight="1" thickBot="1">
      <c r="A110" s="21" t="s">
        <v>40</v>
      </c>
      <c r="B110" s="22"/>
      <c r="C110" s="22"/>
      <c r="D110" s="22"/>
      <c r="E110" s="42">
        <f>E108+E109</f>
        <v>0</v>
      </c>
    </row>
  </sheetData>
  <sheetProtection algorithmName="SHA-512" hashValue="vkiXUAJhBUrJO80i8STnE02+AwffMGkXoGLy2z0oFW0CCJYGf2TYuwuzkRqzKuCPOPTihr1PYV7W/XrisftzeQ==" saltValue="Y68CQYnUfBVPZbI+g1mD8w==" spinCount="100000" sheet="1" objects="1" scenarios="1" selectLockedCells="1"/>
  <printOptions/>
  <pageMargins left="0.25" right="0.25" top="0.75" bottom="0.75" header="0.3" footer="0.3"/>
  <pageSetup horizontalDpi="600" verticalDpi="600" orientation="portrait" paperSize="9" scale="99" r:id="rId1"/>
  <headerFooter>
    <oddHeader>&amp;LPříloha č. 3 - Rozklad nabídkové ceny
</oddHeader>
  </headerFooter>
  <rowBreaks count="2" manualBreakCount="2">
    <brk id="47" max="16383" man="1"/>
    <brk id="9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zoomScale="145" zoomScaleNormal="145" workbookViewId="0" topLeftCell="A1">
      <selection activeCell="C8" sqref="C8"/>
    </sheetView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Hála Tomáš</dc:creator>
  <cp:keywords/>
  <dc:description/>
  <cp:lastModifiedBy>Hála Tomáš</cp:lastModifiedBy>
  <cp:lastPrinted>2017-02-15T09:53:53Z</cp:lastPrinted>
  <dcterms:created xsi:type="dcterms:W3CDTF">2017-02-14T07:24:11Z</dcterms:created>
  <dcterms:modified xsi:type="dcterms:W3CDTF">2017-07-24T13:29:41Z</dcterms:modified>
  <cp:category/>
  <cp:version/>
  <cp:contentType/>
  <cp:contentStatus/>
</cp:coreProperties>
</file>