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Studie proveditelnosti demolice plynové kotelny MNUL\ZD\"/>
    </mc:Choice>
  </mc:AlternateContent>
  <bookViews>
    <workbookView xWindow="-120" yWindow="-120" windowWidth="29040" windowHeight="15720" tabRatio="754"/>
  </bookViews>
  <sheets>
    <sheet name="Rozklad nabídkové ceny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ceny'!$A$1:$D$27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5" l="1"/>
  <c r="D24" i="15" s="1"/>
  <c r="D14" i="15"/>
  <c r="D23" i="15" s="1"/>
  <c r="D6" i="15"/>
  <c r="D22" i="15" s="1"/>
  <c r="E23" i="15"/>
  <c r="E22" i="15"/>
  <c r="D25" i="15" l="1"/>
  <c r="E6" i="15"/>
  <c r="E25" i="15"/>
  <c r="E26" i="15" s="1"/>
  <c r="E27" i="15" s="1"/>
  <c r="E14" i="15"/>
  <c r="D26" i="15" l="1"/>
  <c r="D27" i="15" s="1"/>
  <c r="E186" i="8" l="1"/>
  <c r="E187" i="8"/>
  <c r="E188" i="8"/>
  <c r="E189" i="8"/>
  <c r="E190" i="8"/>
  <c r="E192" i="8" l="1"/>
  <c r="E191" i="8"/>
  <c r="E185" i="8"/>
  <c r="E193" i="8" s="1"/>
  <c r="E182" i="8"/>
  <c r="E85" i="7"/>
  <c r="E84" i="7"/>
  <c r="E83" i="7"/>
  <c r="E82" i="7"/>
  <c r="E81" i="7"/>
  <c r="E78" i="7"/>
  <c r="E72" i="7" l="1"/>
  <c r="E176" i="8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35" i="6"/>
  <c r="E143" i="6" s="1"/>
  <c r="E132" i="6"/>
  <c r="G132" i="6" s="1"/>
  <c r="F132" i="6" s="1"/>
  <c r="E126" i="6"/>
  <c r="G126" i="6" s="1"/>
  <c r="F126" i="6" s="1"/>
  <c r="E83" i="6"/>
  <c r="G83" i="6" s="1"/>
  <c r="F83" i="6" s="1"/>
  <c r="E53" i="6"/>
  <c r="G53" i="6" s="1"/>
  <c r="F53" i="6" s="1"/>
  <c r="E12" i="6" l="1"/>
  <c r="G12" i="6" s="1"/>
  <c r="F12" i="6" s="1"/>
  <c r="E60" i="6"/>
  <c r="G60" i="6" s="1"/>
  <c r="F60" i="6" s="1"/>
  <c r="E144" i="6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<sst xmlns="http://schemas.openxmlformats.org/spreadsheetml/2006/main" count="523" uniqueCount="201">
  <si>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</si>
  <si>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</si>
  <si>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</si>
  <si>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</si>
  <si>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</si>
  <si>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</si>
  <si>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</si>
  <si>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</si>
  <si>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</si>
  <si>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</si>
  <si>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</si>
  <si>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</si>
  <si>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</si>
  <si>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</si>
  <si>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</si>
  <si>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</si>
  <si>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</si>
  <si>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</si>
  <si>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</si>
  <si>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</si>
  <si>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</si>
  <si>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</si>
  <si>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</si>
  <si>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</si>
  <si>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</si>
  <si>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</si>
  <si>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</si>
  <si>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</si>
  <si>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</si>
  <si>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</si>
  <si>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</si>
  <si>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</si>
  <si>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</si>
  <si>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</si>
  <si>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</si>
  <si>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</si>
  <si>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</si>
  <si>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</si>
  <si>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</si>
  <si>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</si>
  <si>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</si>
  <si>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</si>
  <si>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</si>
  <si>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</si>
  <si>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</si>
  <si>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</si>
  <si>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</si>
  <si>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</si>
  <si>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</si>
  <si>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</si>
  <si>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</si>
  <si>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</si>
  <si>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</si>
  <si>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</si>
  <si>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</si>
  <si>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</si>
  <si>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</si>
  <si>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</si>
  <si>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</si>
  <si>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</si>
  <si>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</si>
  <si>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</si>
  <si>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</si>
  <si>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</si>
  <si>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</si>
  <si>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</si>
  <si>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</si>
  <si>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</si>
  <si>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</si>
  <si>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</si>
  <si>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</si>
  <si>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</si>
  <si>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</si>
  <si>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</si>
  <si>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</si>
  <si>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</si>
  <si>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</si>
  <si>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</si>
  <si>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</si>
  <si>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</si>
  <si>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</si>
  <si>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</si>
  <si>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</si>
  <si>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</si>
  <si>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</si>
  <si>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</si>
  <si>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</si>
  <si>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</si>
  <si>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</si>
  <si>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</si>
  <si>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</si>
  <si>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</si>
  <si>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</si>
  <si>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</si>
  <si>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</si>
  <si>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</si>
  <si>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</si>
  <si>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</si>
  <si>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</si>
  <si>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</si>
  <si>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</si>
  <si>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</si>
  <si>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</si>
  <si>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</si>
  <si>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</si>
  <si>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</si>
  <si>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</si>
  <si>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</si>
  <si>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</si>
  <si>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</si>
  <si>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</si>
  <si>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</si>
  <si>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</si>
  <si>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</si>
  <si>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</si>
  <si>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</si>
  <si>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</si>
  <si>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</si>
  <si>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</si>
  <si>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</si>
  <si>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</si>
  <si>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</si>
  <si>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</si>
  <si>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</si>
  <si>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</si>
  <si>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</si>
  <si>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</si>
  <si>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</si>
  <si>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</si>
  <si>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</si>
  <si>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</si>
  <si>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</si>
  <si>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</si>
  <si>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</si>
  <si>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</si>
  <si>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</si>
  <si>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</si>
  <si>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</si>
  <si>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</si>
  <si>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</si>
  <si>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</si>
  <si>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</si>
  <si>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</si>
  <si>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</si>
  <si>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</si>
  <si>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</si>
  <si>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</si>
  <si>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</si>
  <si>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</si>
  <si>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</si>
  <si>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</si>
  <si>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</si>
  <si>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</si>
  <si>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</si>
  <si>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</si>
  <si>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</si>
  <si>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</si>
  <si>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</si>
  <si>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</si>
  <si>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</si>
  <si>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</si>
  <si>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</si>
  <si>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</si>
  <si>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</si>
  <si>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</si>
  <si>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</si>
  <si>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</si>
  <si>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</si>
  <si>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</si>
  <si>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</si>
  <si>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</si>
  <si>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</si>
  <si>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</si>
  <si>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</si>
  <si>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</si>
  <si>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</si>
  <si>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</si>
  <si>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</si>
  <si>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</si>
  <si>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</si>
  <si>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</si>
  <si>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</si>
  <si>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</si>
  <si>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</si>
  <si>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</si>
  <si>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</si>
  <si>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</si>
  <si>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</si>
  <si>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</si>
  <si>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</si>
  <si>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</si>
  <si>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</si>
  <si>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</si>
  <si>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</si>
  <si>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2. FÁZE - STUDIE STAVBY</t>
  </si>
  <si>
    <t>Studie proveditelnosti</t>
  </si>
  <si>
    <t>Ověření předaných podkladů k zájmové části</t>
  </si>
  <si>
    <t>Obstarání souhlasného stanoviska Krajského úřadu</t>
  </si>
  <si>
    <t>3. FÁZE - INŽENÝRSKÁ ČINNOST - OBSTARÁNÍ STANOVISEK</t>
  </si>
  <si>
    <t>3. FÁZE - INŽENÝRSKÁ ČINNOST - obstarání stanovisek</t>
  </si>
  <si>
    <t>termín plnění v týdnech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</si>
</sst>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0" fillId="3" borderId="26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1" fillId="3" borderId="29" xfId="0" applyFont="1" applyFill="1" applyBorder="1" applyAlignment="1">
      <alignment horizontal="right" vertical="center"/>
    </xf>
    <xf numFmtId="2" fontId="1" fillId="3" borderId="30" xfId="0" applyNumberFormat="1" applyFont="1" applyFill="1" applyBorder="1" applyAlignment="1" applyProtection="1">
      <alignment horizontal="center" vertical="center"/>
    </xf>
    <xf numFmtId="0" fontId="0" fillId="3" borderId="31" xfId="0" applyFill="1" applyBorder="1" applyAlignment="1">
      <alignment horizontal="left" vertical="center" indent="2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2" fontId="0" fillId="5" borderId="27" xfId="0" applyNumberFormat="1" applyFill="1" applyBorder="1" applyAlignment="1" applyProtection="1">
      <alignment horizontal="center" vertical="center"/>
      <protection locked="0"/>
    </xf>
    <xf numFmtId="2" fontId="0" fillId="5" borderId="32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7"/>
  <sheetViews>
    <sheetView tabSelected="1" zoomScale="85" zoomScaleNormal="85" zoomScaleSheetLayoutView="100" zoomScalePageLayoutView="70" workbookViewId="0">
      <selection activeCell="F18" sqref="F18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7"/>
      <c r="B2" s="2"/>
      <c r="C2" s="2"/>
      <c r="D2" s="116"/>
      <c r="E2" s="32"/>
    </row>
    <row r="3" spans="1:5" ht="17.25" hidden="1" customHeight="1" x14ac:dyDescent="0.25">
      <c r="A3" s="115" t="s">
        <v>193</v>
      </c>
      <c r="B3" s="40"/>
      <c r="C3" s="40"/>
      <c r="D3" s="116"/>
      <c r="E3" s="32"/>
    </row>
    <row r="4" spans="1:5" ht="18" customHeight="1" x14ac:dyDescent="0.25">
      <c r="A4" s="113" t="s">
        <v>200</v>
      </c>
      <c r="B4" s="114"/>
      <c r="C4" s="114"/>
      <c r="D4" s="127"/>
      <c r="E4" s="32"/>
    </row>
    <row r="5" spans="1:5" ht="18" customHeight="1" x14ac:dyDescent="0.25">
      <c r="A5" s="118" t="s">
        <v>196</v>
      </c>
      <c r="B5" s="8"/>
      <c r="C5" s="8"/>
      <c r="D5" s="128">
        <v>0</v>
      </c>
      <c r="E5" s="29">
        <v>0</v>
      </c>
    </row>
    <row r="6" spans="1:5" ht="21.95" customHeight="1" x14ac:dyDescent="0.25">
      <c r="A6" s="119"/>
      <c r="B6" s="120"/>
      <c r="C6" s="121" t="s">
        <v>10</v>
      </c>
      <c r="D6" s="122">
        <f>SUM(D5:D5)</f>
        <v>0</v>
      </c>
      <c r="E6" s="31" t="e">
        <f>IF(SUM(E5:E5)&gt;(0.15*SUM(E22:E24)),"více než maximum",SUM(E5:E5))</f>
        <v>#REF!</v>
      </c>
    </row>
    <row r="7" spans="1:5" ht="10.5" customHeight="1" thickBot="1" x14ac:dyDescent="0.3">
      <c r="A7" s="6"/>
      <c r="B7" s="2"/>
      <c r="C7" s="2"/>
      <c r="D7" s="2"/>
      <c r="E7" s="32"/>
    </row>
    <row r="8" spans="1:5" ht="21.95" customHeight="1" thickBot="1" x14ac:dyDescent="0.3">
      <c r="A8" s="93" t="s">
        <v>194</v>
      </c>
      <c r="B8" s="94"/>
      <c r="C8" s="94"/>
      <c r="D8" s="108"/>
      <c r="E8" s="36"/>
    </row>
    <row r="9" spans="1:5" ht="10.5" hidden="1" customHeight="1" x14ac:dyDescent="0.25">
      <c r="A9" s="117"/>
      <c r="B9" s="2"/>
      <c r="C9" s="2"/>
      <c r="D9" s="116"/>
      <c r="E9" s="32"/>
    </row>
    <row r="10" spans="1:5" ht="17.25" hidden="1" customHeight="1" x14ac:dyDescent="0.25">
      <c r="A10" s="115" t="s">
        <v>193</v>
      </c>
      <c r="B10" s="2"/>
      <c r="C10" s="2"/>
      <c r="D10" s="116"/>
      <c r="E10" s="32"/>
    </row>
    <row r="11" spans="1:5" ht="18" customHeight="1" x14ac:dyDescent="0.25">
      <c r="A11" s="113" t="s">
        <v>200</v>
      </c>
      <c r="B11" s="114"/>
      <c r="C11" s="114"/>
      <c r="D11" s="127"/>
      <c r="E11" s="32"/>
    </row>
    <row r="12" spans="1:5" ht="18" customHeight="1" x14ac:dyDescent="0.25">
      <c r="A12" s="118" t="s">
        <v>195</v>
      </c>
      <c r="B12" s="8"/>
      <c r="C12" s="8"/>
      <c r="D12" s="128">
        <v>0</v>
      </c>
      <c r="E12" s="29">
        <v>0</v>
      </c>
    </row>
    <row r="13" spans="1:5" ht="18" customHeight="1" x14ac:dyDescent="0.25">
      <c r="A13" s="123" t="s">
        <v>165</v>
      </c>
      <c r="B13" s="12"/>
      <c r="C13" s="12"/>
      <c r="D13" s="129">
        <v>0</v>
      </c>
      <c r="E13" s="30">
        <v>0</v>
      </c>
    </row>
    <row r="14" spans="1:5" ht="21.95" customHeight="1" x14ac:dyDescent="0.25">
      <c r="A14" s="119"/>
      <c r="B14" s="120"/>
      <c r="C14" s="121" t="s">
        <v>10</v>
      </c>
      <c r="D14" s="122">
        <f>SUM(D12:D13)</f>
        <v>0</v>
      </c>
      <c r="E14" s="31" t="e">
        <f>IF(SUM(E13:E13)&gt;(0.55*SUM($E$22:$E$24)),"více než maximum",SUM(E13:E13))</f>
        <v>#REF!</v>
      </c>
    </row>
    <row r="15" spans="1:5" ht="10.5" customHeight="1" thickBot="1" x14ac:dyDescent="0.3">
      <c r="A15" s="6"/>
      <c r="B15" s="2"/>
      <c r="C15" s="2"/>
      <c r="D15" s="2"/>
      <c r="E15" s="32"/>
    </row>
    <row r="16" spans="1:5" ht="21.95" customHeight="1" thickBot="1" x14ac:dyDescent="0.3">
      <c r="A16" s="93" t="s">
        <v>199</v>
      </c>
      <c r="B16" s="94"/>
      <c r="C16" s="94"/>
      <c r="D16" s="108"/>
      <c r="E16" s="36"/>
    </row>
    <row r="17" spans="1:5" ht="17.25" customHeight="1" x14ac:dyDescent="0.25">
      <c r="A17" s="113" t="s">
        <v>200</v>
      </c>
      <c r="B17" s="114"/>
      <c r="C17" s="114"/>
      <c r="D17" s="127"/>
      <c r="E17" s="32"/>
    </row>
    <row r="18" spans="1:5" ht="15" customHeight="1" x14ac:dyDescent="0.25">
      <c r="A18" s="118" t="s">
        <v>197</v>
      </c>
      <c r="B18" s="8"/>
      <c r="C18" s="8"/>
      <c r="D18" s="128">
        <v>0</v>
      </c>
      <c r="E18" s="32"/>
    </row>
    <row r="19" spans="1:5" ht="16.5" customHeight="1" x14ac:dyDescent="0.25">
      <c r="A19" s="119"/>
      <c r="B19" s="120"/>
      <c r="C19" s="121" t="s">
        <v>10</v>
      </c>
      <c r="D19" s="122">
        <f>D18</f>
        <v>0</v>
      </c>
      <c r="E19" s="32"/>
    </row>
    <row r="20" spans="1:5" ht="10.5" customHeight="1" thickBot="1" x14ac:dyDescent="0.3">
      <c r="A20" s="6"/>
      <c r="B20" s="2"/>
      <c r="C20" s="2"/>
      <c r="D20" s="2"/>
      <c r="E20" s="32"/>
    </row>
    <row r="21" spans="1:5" ht="27.75" customHeight="1" thickBot="1" x14ac:dyDescent="0.3">
      <c r="A21" s="95" t="s">
        <v>192</v>
      </c>
      <c r="B21" s="96"/>
      <c r="C21" s="96"/>
      <c r="D21" s="109"/>
      <c r="E21" s="36"/>
    </row>
    <row r="22" spans="1:5" ht="21.95" customHeight="1" x14ac:dyDescent="0.25">
      <c r="A22" s="104" t="s">
        <v>178</v>
      </c>
      <c r="B22" s="105"/>
      <c r="C22" s="105"/>
      <c r="D22" s="124">
        <f>D6</f>
        <v>0</v>
      </c>
      <c r="E22" s="26">
        <f>SUM(E5:E5)</f>
        <v>0</v>
      </c>
    </row>
    <row r="23" spans="1:5" ht="21.95" customHeight="1" x14ac:dyDescent="0.25">
      <c r="A23" s="16" t="s">
        <v>194</v>
      </c>
      <c r="B23" s="16"/>
      <c r="C23" s="126"/>
      <c r="D23" s="125">
        <f>D14</f>
        <v>0</v>
      </c>
      <c r="E23" s="27" t="e">
        <f>SUM(#REF!)</f>
        <v>#REF!</v>
      </c>
    </row>
    <row r="24" spans="1:5" ht="21.95" customHeight="1" thickBot="1" x14ac:dyDescent="0.3">
      <c r="A24" s="106" t="s">
        <v>198</v>
      </c>
      <c r="B24" s="107"/>
      <c r="C24" s="107"/>
      <c r="D24" s="125">
        <f>D19</f>
        <v>0</v>
      </c>
      <c r="E24" s="27"/>
    </row>
    <row r="25" spans="1:5" ht="22.5" customHeight="1" x14ac:dyDescent="0.25">
      <c r="A25" s="97" t="s">
        <v>12</v>
      </c>
      <c r="B25" s="98"/>
      <c r="C25" s="98"/>
      <c r="D25" s="110">
        <f>SUM(D22:D24)</f>
        <v>0</v>
      </c>
      <c r="E25" s="28" t="e">
        <f>SUM(E22:E24)</f>
        <v>#REF!</v>
      </c>
    </row>
    <row r="26" spans="1:5" ht="22.5" customHeight="1" x14ac:dyDescent="0.25">
      <c r="A26" s="99" t="s">
        <v>13</v>
      </c>
      <c r="B26" s="100"/>
      <c r="C26" s="100"/>
      <c r="D26" s="111">
        <f>D25*0.21</f>
        <v>0</v>
      </c>
      <c r="E26" s="24" t="e">
        <f>E25*0.21</f>
        <v>#REF!</v>
      </c>
    </row>
    <row r="27" spans="1:5" ht="22.5" customHeight="1" thickBot="1" x14ac:dyDescent="0.3">
      <c r="A27" s="101" t="s">
        <v>14</v>
      </c>
      <c r="B27" s="102"/>
      <c r="C27" s="102"/>
      <c r="D27" s="112">
        <f>D25+D26</f>
        <v>0</v>
      </c>
      <c r="E27" s="25" t="e">
        <f>E25+E26</f>
        <v>#REF!</v>
      </c>
    </row>
  </sheetData>
  <sheetProtection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  <rowBreaks count="1" manualBreakCount="1">
    <brk id="15" max="3" man="1"/>
  </rowBreaks>
  <colBreaks count="1" manualBreakCount="1">
    <brk id="4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Kratochvíl Petr</cp:lastModifiedBy>
  <cp:lastPrinted>2020-11-11T13:56:14Z</cp:lastPrinted>
  <dcterms:created xsi:type="dcterms:W3CDTF">2017-02-14T07:24:11Z</dcterms:created>
  <dcterms:modified xsi:type="dcterms:W3CDTF">2025-08-21T12:47:49Z</dcterms:modified>
</cp:coreProperties>
</file>