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4708_25_Pavilom MaD_MNUL\"/>
    </mc:Choice>
  </mc:AlternateContent>
  <bookViews>
    <workbookView xWindow="-120" yWindow="-120" windowWidth="29040" windowHeight="17520" tabRatio="754"/>
  </bookViews>
  <sheets>
    <sheet name="VP+DPS+IČ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'VP+DPS+IČ'!$A$1:$D$23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5" l="1"/>
  <c r="D14" i="15" l="1"/>
  <c r="E19" i="15" l="1"/>
  <c r="D20" i="15"/>
  <c r="D19" i="15"/>
  <c r="E6" i="15" l="1"/>
  <c r="E21" i="15"/>
  <c r="E22" i="15" s="1"/>
  <c r="E23" i="15" s="1"/>
  <c r="D21" i="15"/>
  <c r="E14" i="15"/>
  <c r="D22" i="15" l="1"/>
  <c r="D23" i="15" s="1"/>
  <c r="E186" i="8" l="1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93" i="8" l="1"/>
  <c r="E194" i="8" s="1"/>
  <c r="E195" i="8" s="1"/>
  <c r="E176" i="8"/>
  <c r="E167" i="8"/>
  <c r="E16" i="8"/>
  <c r="E35" i="8"/>
  <c r="E45" i="8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35" i="6"/>
  <c r="E143" i="6" s="1"/>
  <c r="E132" i="6"/>
  <c r="G132" i="6" s="1"/>
  <c r="F132" i="6" s="1"/>
  <c r="E126" i="6"/>
  <c r="G126" i="6" s="1"/>
  <c r="F126" i="6" s="1"/>
  <c r="E83" i="6"/>
  <c r="G83" i="6" s="1"/>
  <c r="F83" i="6" s="1"/>
  <c r="E53" i="6"/>
  <c r="G53" i="6" s="1"/>
  <c r="F53" i="6" s="1"/>
  <c r="E60" i="6" l="1"/>
  <c r="G60" i="6" s="1"/>
  <c r="F60" i="6" s="1"/>
  <c r="E12" i="6"/>
  <c r="G12" i="6" s="1"/>
  <c r="F12" i="6" s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<sst xmlns="http://schemas.openxmlformats.org/spreadsheetml/2006/main" count="516" uniqueCount="197">
  <si>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</si>
  <si>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</si>
  <si>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</si>
  <si>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</si>
  <si>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</si>
  <si>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</si>
  <si>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</si>
  <si>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</si>
  <si>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</si>
  <si>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</si>
  <si>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</si>
  <si>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</si>
  <si>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</si>
  <si>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</si>
  <si>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</si>
  <si>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</si>
  <si>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</si>
  <si>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</si>
  <si>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</si>
  <si>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</si>
  <si>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</si>
  <si>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</si>
  <si>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</si>
  <si>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</si>
  <si>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</si>
  <si>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</si>
  <si>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</si>
  <si>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</si>
  <si>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</si>
  <si>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</si>
  <si>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</si>
  <si>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</si>
  <si>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</si>
  <si>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</si>
  <si>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</si>
  <si>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</si>
  <si>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</si>
  <si>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</si>
  <si>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</si>
  <si>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</si>
  <si>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</si>
  <si>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</si>
  <si>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</si>
  <si>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</si>
  <si>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</si>
  <si>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</si>
  <si>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</si>
  <si>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</si>
  <si>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</si>
  <si>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</si>
  <si>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</si>
  <si>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</si>
  <si>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</si>
  <si>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</si>
  <si>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</si>
  <si>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</si>
  <si>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</si>
  <si>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</si>
  <si>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</si>
  <si>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</si>
  <si>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</si>
  <si>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</si>
  <si>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</si>
  <si>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</si>
  <si>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</si>
  <si>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</si>
  <si>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</si>
  <si>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</si>
  <si>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</si>
  <si>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</si>
  <si>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</si>
  <si>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</si>
  <si>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</si>
  <si>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</si>
  <si>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</si>
  <si>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</si>
  <si>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</si>
  <si>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</si>
  <si>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</si>
  <si>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</si>
  <si>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</si>
  <si>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</si>
  <si>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</si>
  <si>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</si>
  <si>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</si>
  <si>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</si>
  <si>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</si>
  <si>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</si>
  <si>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</si>
  <si>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</si>
  <si>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</si>
  <si>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</si>
  <si>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</si>
  <si>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</si>
  <si>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</si>
  <si>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</si>
  <si>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</si>
  <si>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</si>
  <si>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</si>
  <si>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</si>
  <si>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</si>
  <si>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</si>
  <si>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</si>
  <si>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</si>
  <si>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</si>
  <si>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</si>
  <si>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</si>
  <si>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</si>
  <si>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</si>
  <si>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</si>
  <si>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</si>
  <si>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</si>
  <si>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</si>
  <si>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</si>
  <si>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</si>
  <si>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</si>
  <si>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</si>
  <si>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</si>
  <si>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</si>
  <si>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</si>
  <si>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</si>
  <si>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</si>
  <si>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</si>
  <si>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</si>
  <si>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</si>
  <si>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</si>
  <si>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</si>
  <si>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</si>
  <si>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</si>
  <si>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</si>
  <si>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</si>
  <si>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</si>
  <si>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</si>
  <si>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</si>
  <si>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</si>
  <si>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</si>
  <si>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</si>
  <si>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</si>
  <si>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</si>
  <si>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</si>
  <si>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</si>
  <si>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</si>
  <si>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</si>
  <si>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</si>
  <si>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</si>
  <si>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</si>
  <si>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</si>
  <si>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</si>
  <si>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</si>
  <si>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</si>
  <si>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</si>
  <si>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</si>
  <si>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</si>
  <si>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</si>
  <si>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</si>
  <si>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</si>
  <si>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</si>
  <si>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</si>
  <si>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</si>
  <si>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</si>
  <si>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</si>
  <si>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</si>
  <si>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</si>
  <si>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</si>
  <si>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</si>
  <si>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</si>
  <si>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</si>
  <si>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</si>
  <si>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</si>
  <si>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</si>
  <si>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</si>
  <si>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</si>
  <si>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</si>
  <si>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</si>
  <si>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</si>
  <si>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</si>
  <si>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</si>
  <si>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</si>
  <si>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</si>
  <si>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</si>
  <si>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</si>
  <si>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</si>
  <si>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</si>
  <si>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</si>
  <si>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</si>
  <si>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</si>
  <si>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</si>
  <si>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</si>
  <si>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</si>
  <si>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</si>
  <si>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</si>
  <si>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</si>
  <si>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</si>
  <si>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t>Ověření předaných podkladů, průzkumy a měření</t>
  </si>
  <si>
    <t>2. FÁZE - STUDIE STAVBY</t>
  </si>
  <si>
    <r>
      <t xml:space="preserve">Pozn.: Maximální cena této dílčí fáze je stanovena </t>
    </r>
    <r>
      <rPr>
        <b/>
        <i/>
        <sz val="10"/>
        <color theme="0" tint="-0.249977111117893"/>
        <rFont val="Calibri"/>
        <family val="2"/>
        <charset val="238"/>
        <scheme val="minor"/>
      </rPr>
      <t xml:space="preserve">15 % z 1. až 3. fáze díla. </t>
    </r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</si>
  <si>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3. fáze díla.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</si>
</sst>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i/>
      <sz val="10"/>
      <color theme="0" tint="-0.249977111117893"/>
      <name val="Calibri"/>
      <family val="2"/>
      <charset val="238"/>
      <scheme val="minor"/>
    </font>
    <font>
      <b/>
      <i/>
      <sz val="10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0" fillId="3" borderId="26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1" fillId="3" borderId="29" xfId="0" applyFont="1" applyFill="1" applyBorder="1" applyAlignment="1">
      <alignment horizontal="right" vertical="center"/>
    </xf>
    <xf numFmtId="2" fontId="1" fillId="3" borderId="30" xfId="0" applyNumberFormat="1" applyFont="1" applyFill="1" applyBorder="1" applyAlignment="1" applyProtection="1">
      <alignment horizontal="center" vertical="center"/>
    </xf>
    <xf numFmtId="0" fontId="0" fillId="3" borderId="31" xfId="0" applyFill="1" applyBorder="1" applyAlignment="1">
      <alignment horizontal="left" vertical="center" indent="2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32" xfId="0" applyNumberForma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G23"/>
  <sheetViews>
    <sheetView tabSelected="1" view="pageBreakPreview" zoomScaleNormal="85" zoomScaleSheetLayoutView="100" zoomScalePageLayoutView="70" workbookViewId="0">
      <selection activeCell="C27" sqref="C2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345" ht="21.75" customHeight="1" thickBot="1" x14ac:dyDescent="0.3">
      <c r="A1" s="93" t="s">
        <v>178</v>
      </c>
      <c r="B1" s="94"/>
      <c r="C1" s="94"/>
      <c r="D1" s="108"/>
      <c r="E1" s="36"/>
    </row>
    <row r="2" spans="1:345" ht="10.5" hidden="1" customHeight="1" x14ac:dyDescent="0.25">
      <c r="A2" s="117"/>
      <c r="B2" s="2"/>
      <c r="C2" s="2"/>
      <c r="D2" s="116"/>
      <c r="E2" s="32"/>
    </row>
    <row r="3" spans="1:345" ht="15" hidden="1" x14ac:dyDescent="0.25">
      <c r="A3" s="128" t="s">
        <v>195</v>
      </c>
      <c r="B3" s="40"/>
      <c r="C3" s="40"/>
      <c r="D3" s="116"/>
      <c r="E3" s="32"/>
    </row>
    <row r="4" spans="1:345" ht="10.5" customHeight="1" x14ac:dyDescent="0.25">
      <c r="A4" s="117"/>
      <c r="B4" s="2"/>
      <c r="C4" s="2"/>
      <c r="D4" s="116"/>
      <c r="E4" s="32"/>
    </row>
    <row r="5" spans="1:345" ht="18" customHeight="1" x14ac:dyDescent="0.25">
      <c r="A5" s="118" t="s">
        <v>193</v>
      </c>
      <c r="B5" s="8"/>
      <c r="C5" s="8"/>
      <c r="D5" s="126">
        <v>0</v>
      </c>
      <c r="E5" s="29">
        <v>0</v>
      </c>
    </row>
    <row r="6" spans="1:345" ht="21.95" customHeight="1" x14ac:dyDescent="0.25">
      <c r="A6" s="119"/>
      <c r="B6" s="120"/>
      <c r="C6" s="121" t="s">
        <v>10</v>
      </c>
      <c r="D6" s="122">
        <f>SUM(D5)</f>
        <v>0</v>
      </c>
      <c r="E6" s="31">
        <f>IF(SUM(E5:E5)&gt;(0.15*SUM(E19:E20)),"více než maximum",SUM(E5:E5))</f>
        <v>0</v>
      </c>
    </row>
    <row r="7" spans="1:345" ht="10.5" customHeight="1" thickBot="1" x14ac:dyDescent="0.3">
      <c r="A7" s="6"/>
      <c r="B7" s="2"/>
      <c r="C7" s="2"/>
      <c r="D7" s="2"/>
      <c r="E7" s="32"/>
    </row>
    <row r="8" spans="1:345" ht="21.95" customHeight="1" thickBot="1" x14ac:dyDescent="0.3">
      <c r="A8" s="93" t="s">
        <v>194</v>
      </c>
      <c r="B8" s="94"/>
      <c r="C8" s="94"/>
      <c r="D8" s="108"/>
      <c r="E8" s="36"/>
    </row>
    <row r="9" spans="1:345" ht="15" hidden="1" x14ac:dyDescent="0.25">
      <c r="A9" s="113"/>
      <c r="B9" s="114"/>
      <c r="C9" s="114"/>
      <c r="D9" s="115"/>
      <c r="E9" s="32"/>
    </row>
    <row r="10" spans="1:345" ht="15" hidden="1" x14ac:dyDescent="0.25">
      <c r="A10" s="128" t="s">
        <v>196</v>
      </c>
      <c r="B10" s="40"/>
      <c r="C10" s="40"/>
      <c r="D10" s="116"/>
      <c r="E10" s="32"/>
    </row>
    <row r="11" spans="1:345" ht="10.5" customHeight="1" x14ac:dyDescent="0.25">
      <c r="A11" s="117"/>
      <c r="B11" s="2"/>
      <c r="C11" s="2"/>
      <c r="D11" s="116"/>
      <c r="E11" s="32"/>
    </row>
    <row r="12" spans="1:345" ht="18" customHeight="1" x14ac:dyDescent="0.25">
      <c r="A12" s="118" t="s">
        <v>34</v>
      </c>
      <c r="B12" s="8"/>
      <c r="C12" s="8"/>
      <c r="D12" s="126">
        <v>0</v>
      </c>
      <c r="E12" s="38"/>
    </row>
    <row r="13" spans="1:345" ht="18" customHeight="1" x14ac:dyDescent="0.25">
      <c r="A13" s="123" t="s">
        <v>181</v>
      </c>
      <c r="B13" s="12"/>
      <c r="C13" s="12"/>
      <c r="D13" s="127">
        <v>0</v>
      </c>
      <c r="E13" s="30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</row>
    <row r="14" spans="1:345" ht="21.95" customHeight="1" x14ac:dyDescent="0.25">
      <c r="A14" s="119"/>
      <c r="B14" s="120"/>
      <c r="C14" s="121" t="s">
        <v>10</v>
      </c>
      <c r="D14" s="122">
        <f>SUM(D12:D13)</f>
        <v>0</v>
      </c>
      <c r="E14" s="31">
        <f>IF(SUM(E13:E13)&gt;(0.55*SUM($E$19:$E$20)),"více než maximum",SUM(E13:E13))</f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</row>
    <row r="15" spans="1:345" ht="10.5" customHeight="1" x14ac:dyDescent="0.25">
      <c r="A15" s="6"/>
      <c r="B15" s="2"/>
      <c r="C15" s="2"/>
      <c r="D15" s="2"/>
      <c r="E15" s="32"/>
    </row>
    <row r="16" spans="1:345" ht="10.5" customHeight="1" x14ac:dyDescent="0.25">
      <c r="A16" s="117"/>
      <c r="B16" s="2"/>
      <c r="C16" s="2"/>
      <c r="D16" s="116"/>
      <c r="E16" s="32"/>
    </row>
    <row r="17" spans="1:5" ht="10.5" customHeight="1" thickBot="1" x14ac:dyDescent="0.3">
      <c r="A17" s="6"/>
      <c r="B17" s="2"/>
      <c r="C17" s="2"/>
      <c r="D17" s="2"/>
      <c r="E17" s="32"/>
    </row>
    <row r="18" spans="1:5" ht="27.75" customHeight="1" thickBot="1" x14ac:dyDescent="0.3">
      <c r="A18" s="95" t="s">
        <v>192</v>
      </c>
      <c r="B18" s="96"/>
      <c r="C18" s="96"/>
      <c r="D18" s="109"/>
      <c r="E18" s="36"/>
    </row>
    <row r="19" spans="1:5" ht="21.95" customHeight="1" x14ac:dyDescent="0.25">
      <c r="A19" s="104" t="s">
        <v>178</v>
      </c>
      <c r="B19" s="105"/>
      <c r="C19" s="105"/>
      <c r="D19" s="124">
        <f>D6</f>
        <v>0</v>
      </c>
      <c r="E19" s="26">
        <f>SUM(E5:E5)</f>
        <v>0</v>
      </c>
    </row>
    <row r="20" spans="1:5" ht="21.95" customHeight="1" thickBot="1" x14ac:dyDescent="0.3">
      <c r="A20" s="106" t="s">
        <v>194</v>
      </c>
      <c r="B20" s="107"/>
      <c r="C20" s="107"/>
      <c r="D20" s="125">
        <f>D14</f>
        <v>0</v>
      </c>
      <c r="E20" s="27"/>
    </row>
    <row r="21" spans="1:5" ht="22.5" customHeight="1" x14ac:dyDescent="0.25">
      <c r="A21" s="97" t="s">
        <v>12</v>
      </c>
      <c r="B21" s="98"/>
      <c r="C21" s="98"/>
      <c r="D21" s="110">
        <f>SUM(D19:D20)</f>
        <v>0</v>
      </c>
      <c r="E21" s="28">
        <f>SUM(E19:E20)</f>
        <v>0</v>
      </c>
    </row>
    <row r="22" spans="1:5" ht="22.5" customHeight="1" x14ac:dyDescent="0.25">
      <c r="A22" s="99" t="s">
        <v>13</v>
      </c>
      <c r="B22" s="100"/>
      <c r="C22" s="100"/>
      <c r="D22" s="111">
        <f>D21*0.21</f>
        <v>0</v>
      </c>
      <c r="E22" s="24">
        <f>E21*0.21</f>
        <v>0</v>
      </c>
    </row>
    <row r="23" spans="1:5" ht="22.5" customHeight="1" thickBot="1" x14ac:dyDescent="0.3">
      <c r="A23" s="101" t="s">
        <v>14</v>
      </c>
      <c r="B23" s="102"/>
      <c r="C23" s="102"/>
      <c r="D23" s="112">
        <f>D21+D22</f>
        <v>0</v>
      </c>
      <c r="E23" s="25">
        <f>E21+E22</f>
        <v>0</v>
      </c>
    </row>
  </sheetData>
  <sheetProtection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  <colBreaks count="1" manualBreakCount="1">
    <brk id="4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VP+DPS+IČ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'VP+DPS+IČ'!Oblast_tisku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Ondová Monika</cp:lastModifiedBy>
  <cp:lastPrinted>2020-11-11T13:56:14Z</cp:lastPrinted>
  <dcterms:created xsi:type="dcterms:W3CDTF">2017-02-14T07:24:11Z</dcterms:created>
  <dcterms:modified xsi:type="dcterms:W3CDTF">2025-07-25T07:41:52Z</dcterms:modified>
</cp:coreProperties>
</file>