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.Hrstkova\Desktop\Zakázky\82. Zařízení pro podporu spontánního porodu\Přílohy k VZ\"/>
    </mc:Choice>
  </mc:AlternateContent>
  <xr:revisionPtr revIDLastSave="0" documentId="13_ncr:1_{8D9CF8E9-B28C-4B15-BE14-445B89D8BE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6" i="1" l="1"/>
  <c r="B26" i="1"/>
  <c r="V26" i="1"/>
  <c r="X26" i="1" s="1"/>
  <c r="T26" i="1"/>
  <c r="N26" i="1"/>
  <c r="P26" i="1" s="1"/>
  <c r="V28" i="1" l="1"/>
  <c r="N28" i="1"/>
  <c r="N32" i="1"/>
  <c r="L32" i="1"/>
  <c r="P32" i="1" l="1"/>
  <c r="P33" i="1" s="1"/>
  <c r="N33" i="1" l="1"/>
  <c r="X28" i="1" l="1"/>
  <c r="P28" i="1" l="1"/>
  <c r="L21" i="1" l="1"/>
  <c r="J21" i="1"/>
</calcChain>
</file>

<file path=xl/sharedStrings.xml><?xml version="1.0" encoding="utf-8"?>
<sst xmlns="http://schemas.openxmlformats.org/spreadsheetml/2006/main" count="65" uniqueCount="53">
  <si>
    <t>Název zakázky:</t>
  </si>
  <si>
    <t>bez DPH</t>
  </si>
  <si>
    <t>s DPH</t>
  </si>
  <si>
    <t>Záruční doba na veškeré přístrojové vybavení v měsících (minimálně 24)</t>
  </si>
  <si>
    <t>Pozáruční servis na přístrojové vybavení celkem</t>
  </si>
  <si>
    <t>Jednotkové ceny</t>
  </si>
  <si>
    <t>Cena s DPH za ks</t>
  </si>
  <si>
    <t>Cena bez DPH za ks</t>
  </si>
  <si>
    <t>Předpokládaný</t>
  </si>
  <si>
    <t>Tento požadvek zahrnuje:</t>
  </si>
  <si>
    <t xml:space="preserve">1) výrobcem předepsané kontroly a prohlídky, kalibrace, validace a metrologické ověření v souladu se zákonem č. 505/1990, </t>
  </si>
  <si>
    <t>2) bezpečnostně technické kontroly dle § 65 zákona in vitro nebo dle § 45 zákona o zdravotnických prostředcích,</t>
  </si>
  <si>
    <t>3) revize dle § 67 zákona in vitro nebo dle § 47 zákona o zdravotnických prostředcích,</t>
  </si>
  <si>
    <t>4) v případě zboží se zdroji ionizačního záření zkoušky dlouhodobé stability, dle zákona č. 263/2016 Sb., atomový zákon,</t>
  </si>
  <si>
    <t>5) poskytnutí náhradních dílů a spotřebního materiálu nutného k provádění výše uvedených kontrol a prohlídek.</t>
  </si>
  <si>
    <t xml:space="preserve">Poznámka: </t>
  </si>
  <si>
    <t>Pozaruční doba v měsících při předpokladu životnosti vybavení 120 měsíců</t>
  </si>
  <si>
    <t>Pozáruční servis v přepočtu na 1 rok</t>
  </si>
  <si>
    <t>Cena bez DPH celkem</t>
  </si>
  <si>
    <t>Cena s DPH celkem</t>
  </si>
  <si>
    <t>Pozáruční servis za pozáruční dobu</t>
  </si>
  <si>
    <t>* v případě vícero druhů kontrol úvést hodnotu kontroly s nejkratším intervalem</t>
  </si>
  <si>
    <t>SUMA:</t>
  </si>
  <si>
    <t>Přístrojové vybavení</t>
  </si>
  <si>
    <t>počet kusů</t>
  </si>
  <si>
    <t>Celkové ceny</t>
  </si>
  <si>
    <r>
      <t>Požadavek "</t>
    </r>
    <r>
      <rPr>
        <i/>
        <sz val="11"/>
        <color theme="1"/>
        <rFont val="Calibri"/>
        <family val="2"/>
        <charset val="238"/>
        <scheme val="minor"/>
      </rPr>
      <t>Pozaruční servis na přístrojové vybavení</t>
    </r>
    <r>
      <rPr>
        <sz val="11"/>
        <color theme="1"/>
        <rFont val="Calibri"/>
        <family val="2"/>
        <charset val="238"/>
        <scheme val="minor"/>
      </rPr>
      <t>" zahrnuje předepsané kontroly prováděné v pravidelných intervalech a to po skončení záruční doby. Pozaruční doba je definována předpokládanou životností vybavení a délkou záruční doby.</t>
    </r>
  </si>
  <si>
    <t>Položky</t>
  </si>
  <si>
    <r>
      <rPr>
        <sz val="9"/>
        <color theme="1"/>
        <rFont val="Calibri"/>
        <family val="2"/>
        <charset val="238"/>
      </rPr>
      <t>̶</t>
    </r>
    <r>
      <rPr>
        <sz val="9"/>
        <color theme="1"/>
        <rFont val="Calibri"/>
        <family val="2"/>
        <charset val="238"/>
        <scheme val="minor"/>
      </rPr>
      <t xml:space="preserve">  vyplnit žlutě vyznačená pole</t>
    </r>
  </si>
  <si>
    <t>Nabídková cena v Kč:</t>
  </si>
  <si>
    <t>Rozklad celkových cen</t>
  </si>
  <si>
    <t>počet vyšetření</t>
  </si>
  <si>
    <t>Paušální služba</t>
  </si>
  <si>
    <t>Analýza snímků s vyhodnocením pro vyšetření jednoho pacienta</t>
  </si>
  <si>
    <t>Přístrojové vybavení celkem</t>
  </si>
  <si>
    <t xml:space="preserve">6) veškeré náklady prodávajícího související s poskytováním pozáručního servisu, včetně zejména nákladů na dopravu, času stráveného na cestě </t>
  </si>
  <si>
    <t>do místa plnění a vystavení všech nezbytných protokolů a záznamů.</t>
  </si>
  <si>
    <t xml:space="preserve"> </t>
  </si>
  <si>
    <t>Nástup technika od nahlášení závady do 24/48/72/96 hodin**</t>
  </si>
  <si>
    <t>Lhůta pro odstranění vad nebude delší než 3/5/7 kalendářních dní**</t>
  </si>
  <si>
    <t>Náhradní přístroj po dobu opravy - ANO/NE**</t>
  </si>
  <si>
    <t>Doba dodání 30/60/90 dnů**</t>
  </si>
  <si>
    <t>Jde o zdravotnický prostředek - ANO/NE**</t>
  </si>
  <si>
    <t>**uveďte vhodnou variantu</t>
  </si>
  <si>
    <t>Dodavatel:</t>
  </si>
  <si>
    <t>Výrobce:</t>
  </si>
  <si>
    <t>Výrobní model:</t>
  </si>
  <si>
    <t>DC - GYN-POR</t>
  </si>
  <si>
    <t xml:space="preserve">       NE</t>
  </si>
  <si>
    <t xml:space="preserve">   ANO</t>
  </si>
  <si>
    <t>Příloha č. 6</t>
  </si>
  <si>
    <t>Rozklad nabídkové ceny</t>
  </si>
  <si>
    <t>Zařízení pro podporu spontánního porodu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</si>
</sst>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2" borderId="1" applyNumberFormat="0" applyFont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3">
    <xf numFmtId="0" fontId="0" fillId="0" borderId="0" xfId="0"/>
    <xf numFmtId="8" fontId="0" fillId="0" borderId="0" xfId="0" applyNumberFormat="1"/>
    <xf numFmtId="0" fontId="3" fillId="0" borderId="0" xfId="0" applyFont="1"/>
    <xf numFmtId="0" fontId="6" fillId="0" borderId="0" xfId="0" applyFont="1"/>
    <xf numFmtId="0" fontId="0" fillId="4" borderId="17" xfId="0" applyFill="1" applyBorder="1"/>
    <xf numFmtId="0" fontId="0" fillId="4" borderId="18" xfId="0" applyFill="1" applyBorder="1"/>
    <xf numFmtId="0" fontId="3" fillId="4" borderId="2" xfId="0" applyFont="1" applyFill="1" applyBorder="1"/>
    <xf numFmtId="0" fontId="3" fillId="4" borderId="3" xfId="0" applyFont="1" applyFill="1" applyBorder="1"/>
    <xf numFmtId="0" fontId="3" fillId="4" borderId="13" xfId="0" applyFont="1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6" xfId="0" applyFill="1" applyBorder="1"/>
    <xf numFmtId="0" fontId="6" fillId="4" borderId="11" xfId="0" applyFont="1" applyFill="1" applyBorder="1"/>
    <xf numFmtId="0" fontId="4" fillId="4" borderId="12" xfId="0" applyFont="1" applyFill="1" applyBorder="1"/>
    <xf numFmtId="0" fontId="6" fillId="4" borderId="12" xfId="0" applyFont="1" applyFill="1" applyBorder="1"/>
    <xf numFmtId="0" fontId="3" fillId="4" borderId="26" xfId="0" applyFont="1" applyFill="1" applyBorder="1"/>
    <xf numFmtId="0" fontId="3" fillId="4" borderId="27" xfId="0" applyFont="1" applyFill="1" applyBorder="1"/>
    <xf numFmtId="0" fontId="3" fillId="4" borderId="28" xfId="0" applyFont="1" applyFill="1" applyBorder="1"/>
    <xf numFmtId="0" fontId="3" fillId="4" borderId="11" xfId="0" applyFont="1" applyFill="1" applyBorder="1"/>
    <xf numFmtId="0" fontId="3" fillId="4" borderId="12" xfId="0" applyFont="1" applyFill="1" applyBorder="1"/>
    <xf numFmtId="0" fontId="3" fillId="4" borderId="29" xfId="0" applyFont="1" applyFill="1" applyBorder="1"/>
    <xf numFmtId="0" fontId="0" fillId="4" borderId="30" xfId="0" applyFill="1" applyBorder="1"/>
    <xf numFmtId="0" fontId="0" fillId="4" borderId="31" xfId="0" applyFill="1" applyBorder="1"/>
    <xf numFmtId="0" fontId="0" fillId="4" borderId="32" xfId="0" applyFill="1" applyBorder="1"/>
    <xf numFmtId="0" fontId="5" fillId="5" borderId="0" xfId="0" applyFont="1" applyFill="1"/>
    <xf numFmtId="0" fontId="3" fillId="5" borderId="0" xfId="0" applyFont="1" applyFill="1"/>
    <xf numFmtId="0" fontId="0" fillId="5" borderId="0" xfId="0" applyFill="1"/>
    <xf numFmtId="49" fontId="8" fillId="0" borderId="0" xfId="0" applyNumberFormat="1" applyFont="1"/>
    <xf numFmtId="0" fontId="0" fillId="0" borderId="0" xfId="0" applyFill="1"/>
    <xf numFmtId="0" fontId="3" fillId="0" borderId="0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3" borderId="25" xfId="0" applyFont="1" applyFill="1" applyBorder="1"/>
    <xf numFmtId="0" fontId="0" fillId="0" borderId="0" xfId="0" applyFill="1" applyBorder="1" applyAlignment="1">
      <alignment horizontal="left"/>
    </xf>
    <xf numFmtId="0" fontId="3" fillId="0" borderId="0" xfId="0" applyFont="1" applyFill="1" applyBorder="1"/>
    <xf numFmtId="0" fontId="0" fillId="4" borderId="39" xfId="0" applyFill="1" applyBorder="1"/>
    <xf numFmtId="0" fontId="0" fillId="4" borderId="40" xfId="0" applyFill="1" applyBorder="1"/>
    <xf numFmtId="0" fontId="3" fillId="0" borderId="41" xfId="0" applyFont="1" applyFill="1" applyBorder="1"/>
    <xf numFmtId="0" fontId="3" fillId="3" borderId="41" xfId="0" applyFont="1" applyFill="1" applyBorder="1"/>
    <xf numFmtId="0" fontId="0" fillId="4" borderId="44" xfId="0" applyFill="1" applyBorder="1"/>
    <xf numFmtId="0" fontId="0" fillId="4" borderId="30" xfId="0" applyFill="1" applyBorder="1" applyAlignment="1"/>
    <xf numFmtId="0" fontId="0" fillId="4" borderId="31" xfId="0" applyFill="1" applyBorder="1" applyAlignment="1"/>
    <xf numFmtId="0" fontId="0" fillId="4" borderId="43" xfId="0" applyFill="1" applyBorder="1" applyAlignment="1"/>
    <xf numFmtId="0" fontId="0" fillId="4" borderId="42" xfId="0" applyFill="1" applyBorder="1" applyAlignment="1"/>
    <xf numFmtId="0" fontId="3" fillId="0" borderId="45" xfId="0" applyFont="1" applyFill="1" applyBorder="1"/>
    <xf numFmtId="0" fontId="0" fillId="4" borderId="46" xfId="0" applyFill="1" applyBorder="1" applyAlignment="1"/>
    <xf numFmtId="0" fontId="0" fillId="4" borderId="47" xfId="0" applyFill="1" applyBorder="1" applyAlignment="1"/>
    <xf numFmtId="0" fontId="0" fillId="4" borderId="19" xfId="0" applyFill="1" applyBorder="1"/>
    <xf numFmtId="164" fontId="0" fillId="0" borderId="7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4" borderId="30" xfId="0" applyFill="1" applyBorder="1" applyAlignment="1">
      <alignment horizontal="left" wrapText="1"/>
    </xf>
    <xf numFmtId="0" fontId="0" fillId="4" borderId="31" xfId="0" applyFill="1" applyBorder="1" applyAlignment="1">
      <alignment horizontal="left" wrapText="1"/>
    </xf>
    <xf numFmtId="0" fontId="0" fillId="4" borderId="32" xfId="0" applyFill="1" applyBorder="1" applyAlignment="1">
      <alignment horizontal="left" wrapText="1"/>
    </xf>
    <xf numFmtId="164" fontId="0" fillId="0" borderId="26" xfId="0" applyNumberFormat="1" applyFill="1" applyBorder="1" applyAlignment="1">
      <alignment horizontal="center" vertical="center"/>
    </xf>
    <xf numFmtId="164" fontId="0" fillId="0" borderId="35" xfId="0" applyNumberFormat="1" applyFill="1" applyBorder="1" applyAlignment="1">
      <alignment horizontal="center" vertical="center"/>
    </xf>
    <xf numFmtId="164" fontId="0" fillId="0" borderId="34" xfId="0" applyNumberFormat="1" applyFill="1" applyBorder="1" applyAlignment="1">
      <alignment horizontal="center" vertical="center"/>
    </xf>
    <xf numFmtId="164" fontId="0" fillId="0" borderId="28" xfId="0" applyNumberFormat="1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164" fontId="0" fillId="3" borderId="26" xfId="0" applyNumberFormat="1" applyFill="1" applyBorder="1" applyAlignment="1">
      <alignment horizontal="center" vertical="center"/>
    </xf>
    <xf numFmtId="164" fontId="0" fillId="3" borderId="35" xfId="0" applyNumberFormat="1" applyFill="1" applyBorder="1" applyAlignment="1">
      <alignment horizontal="center" vertical="center"/>
    </xf>
    <xf numFmtId="164" fontId="0" fillId="3" borderId="30" xfId="0" applyNumberFormat="1" applyFill="1" applyBorder="1" applyAlignment="1">
      <alignment horizontal="center"/>
    </xf>
    <xf numFmtId="164" fontId="0" fillId="3" borderId="33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33" xfId="0" applyNumberFormat="1" applyFill="1" applyBorder="1" applyAlignment="1">
      <alignment horizontal="center"/>
    </xf>
    <xf numFmtId="164" fontId="0" fillId="0" borderId="18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5" fillId="0" borderId="0" xfId="0" applyFont="1" applyAlignment="1">
      <alignment horizontal="left"/>
    </xf>
    <xf numFmtId="0" fontId="3" fillId="4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" fillId="4" borderId="26" xfId="0" applyFont="1" applyFill="1" applyBorder="1" applyAlignment="1">
      <alignment horizontal="center"/>
    </xf>
    <xf numFmtId="0" fontId="3" fillId="4" borderId="27" xfId="0" applyFont="1" applyFill="1" applyBorder="1" applyAlignment="1">
      <alignment horizontal="center"/>
    </xf>
    <xf numFmtId="0" fontId="3" fillId="4" borderId="28" xfId="0" applyFont="1" applyFill="1" applyBorder="1" applyAlignment="1">
      <alignment horizontal="center"/>
    </xf>
    <xf numFmtId="8" fontId="0" fillId="3" borderId="17" xfId="0" applyNumberFormat="1" applyFill="1" applyBorder="1" applyAlignment="1">
      <alignment horizontal="center"/>
    </xf>
    <xf numFmtId="8" fontId="0" fillId="3" borderId="18" xfId="0" applyNumberFormat="1" applyFill="1" applyBorder="1" applyAlignment="1">
      <alignment horizontal="center"/>
    </xf>
    <xf numFmtId="8" fontId="0" fillId="3" borderId="20" xfId="0" applyNumberFormat="1" applyFill="1" applyBorder="1" applyAlignment="1">
      <alignment horizontal="center"/>
    </xf>
    <xf numFmtId="8" fontId="0" fillId="3" borderId="21" xfId="0" applyNumberFormat="1" applyFill="1" applyBorder="1" applyAlignment="1">
      <alignment horizontal="center"/>
    </xf>
    <xf numFmtId="8" fontId="0" fillId="3" borderId="19" xfId="0" applyNumberFormat="1" applyFill="1" applyBorder="1" applyAlignment="1">
      <alignment horizontal="center"/>
    </xf>
    <xf numFmtId="8" fontId="0" fillId="3" borderId="22" xfId="0" applyNumberFormat="1" applyFill="1" applyBorder="1" applyAlignment="1">
      <alignment horizontal="center"/>
    </xf>
    <xf numFmtId="8" fontId="6" fillId="3" borderId="36" xfId="0" applyNumberFormat="1" applyFont="1" applyFill="1" applyBorder="1" applyAlignment="1">
      <alignment horizontal="center"/>
    </xf>
    <xf numFmtId="0" fontId="6" fillId="3" borderId="37" xfId="0" applyFont="1" applyFill="1" applyBorder="1" applyAlignment="1">
      <alignment horizontal="center"/>
    </xf>
    <xf numFmtId="8" fontId="6" fillId="3" borderId="37" xfId="0" applyNumberFormat="1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0" fillId="4" borderId="20" xfId="0" applyFill="1" applyBorder="1" applyAlignment="1">
      <alignment horizontal="left"/>
    </xf>
    <xf numFmtId="0" fontId="0" fillId="4" borderId="21" xfId="0" applyFill="1" applyBorder="1" applyAlignment="1">
      <alignment horizontal="left"/>
    </xf>
    <xf numFmtId="0" fontId="0" fillId="4" borderId="22" xfId="0" applyFill="1" applyBorder="1" applyAlignment="1">
      <alignment horizontal="left"/>
    </xf>
    <xf numFmtId="0" fontId="0" fillId="4" borderId="40" xfId="0" applyFill="1" applyBorder="1" applyAlignment="1">
      <alignment horizontal="left"/>
    </xf>
    <xf numFmtId="0" fontId="0" fillId="4" borderId="39" xfId="0" applyFill="1" applyBorder="1" applyAlignment="1">
      <alignment horizontal="left"/>
    </xf>
    <xf numFmtId="0" fontId="0" fillId="4" borderId="44" xfId="0" applyFill="1" applyBorder="1" applyAlignment="1">
      <alignment horizontal="left"/>
    </xf>
    <xf numFmtId="0" fontId="3" fillId="4" borderId="34" xfId="0" applyFont="1" applyFill="1" applyBorder="1" applyAlignment="1">
      <alignment horizontal="center"/>
    </xf>
    <xf numFmtId="0" fontId="3" fillId="4" borderId="21" xfId="0" applyFont="1" applyFill="1" applyBorder="1" applyAlignment="1">
      <alignment horizontal="center"/>
    </xf>
    <xf numFmtId="0" fontId="3" fillId="4" borderId="22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4" borderId="13" xfId="0" applyFont="1" applyFill="1" applyBorder="1" applyAlignment="1">
      <alignment horizontal="center"/>
    </xf>
    <xf numFmtId="164" fontId="3" fillId="0" borderId="2" xfId="3" applyNumberFormat="1" applyFont="1" applyFill="1" applyBorder="1" applyAlignment="1">
      <alignment horizontal="center"/>
    </xf>
    <xf numFmtId="164" fontId="3" fillId="0" borderId="13" xfId="3" applyNumberFormat="1" applyFont="1" applyFill="1" applyBorder="1" applyAlignment="1">
      <alignment horizontal="center"/>
    </xf>
    <xf numFmtId="164" fontId="0" fillId="0" borderId="30" xfId="0" applyNumberForma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4" borderId="30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center"/>
    </xf>
    <xf numFmtId="0" fontId="0" fillId="3" borderId="40" xfId="0" applyFill="1" applyBorder="1" applyAlignment="1">
      <alignment horizontal="center"/>
    </xf>
    <xf numFmtId="0" fontId="0" fillId="3" borderId="39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0" fillId="3" borderId="48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22" xfId="0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</cellXfs>
  <cellStyles count="5">
    <cellStyle name="Měna" xfId="3" builtinId="4"/>
    <cellStyle name="Měna 2" xfId="4" xr:uid="{00000000-0005-0000-0000-000001000000}"/>
    <cellStyle name="Normální" xfId="0" builtinId="0"/>
    <cellStyle name="Normální 2" xfId="1" xr:uid="{00000000-0005-0000-0000-000003000000}"/>
    <cellStyle name="Poznámka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Y47"/>
  <sheetViews>
    <sheetView tabSelected="1" zoomScale="90" zoomScaleNormal="90" workbookViewId="0">
      <selection activeCell="J5" sqref="J5"/>
    </sheetView>
  </sheetViews>
  <sheetFormatPr defaultRowHeight="15" x14ac:dyDescent="0.25"/>
  <cols>
    <col min="1" max="1" width="2.140625" customWidth="1"/>
    <col min="2" max="2" width="14" customWidth="1"/>
    <col min="9" max="9" width="6.28515625" bestFit="1" customWidth="1"/>
    <col min="10" max="25" width="11.140625" customWidth="1"/>
  </cols>
  <sheetData>
    <row r="1" spans="2:25" ht="21" x14ac:dyDescent="0.35">
      <c r="B1" s="71" t="s">
        <v>50</v>
      </c>
      <c r="C1" s="71"/>
    </row>
    <row r="2" spans="2:25" ht="21" x14ac:dyDescent="0.35">
      <c r="B2" s="24" t="s">
        <v>51</v>
      </c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2:25" x14ac:dyDescent="0.25">
      <c r="B3" s="27" t="s">
        <v>28</v>
      </c>
    </row>
    <row r="5" spans="2:25" ht="18.75" x14ac:dyDescent="0.3">
      <c r="B5" s="3" t="s">
        <v>0</v>
      </c>
    </row>
    <row r="6" spans="2:25" ht="19.5" thickBot="1" x14ac:dyDescent="0.35">
      <c r="B6" s="3" t="s">
        <v>52</v>
      </c>
    </row>
    <row r="7" spans="2:25" x14ac:dyDescent="0.25">
      <c r="B7" s="39" t="s">
        <v>44</v>
      </c>
      <c r="C7" s="40"/>
      <c r="D7" s="118"/>
      <c r="E7" s="119"/>
      <c r="F7" s="119"/>
      <c r="G7" s="119"/>
      <c r="H7" s="119"/>
      <c r="I7" s="120"/>
    </row>
    <row r="8" spans="2:25" x14ac:dyDescent="0.25">
      <c r="B8" s="41" t="s">
        <v>45</v>
      </c>
      <c r="C8" s="42"/>
      <c r="D8" s="112"/>
      <c r="E8" s="113"/>
      <c r="F8" s="113"/>
      <c r="G8" s="113"/>
      <c r="H8" s="113"/>
      <c r="I8" s="114"/>
    </row>
    <row r="9" spans="2:25" ht="15.75" thickBot="1" x14ac:dyDescent="0.3">
      <c r="B9" s="44" t="s">
        <v>46</v>
      </c>
      <c r="C9" s="45"/>
      <c r="D9" s="115"/>
      <c r="E9" s="116"/>
      <c r="F9" s="116"/>
      <c r="G9" s="116"/>
      <c r="H9" s="116"/>
      <c r="I9" s="117"/>
    </row>
    <row r="10" spans="2:25" x14ac:dyDescent="0.25">
      <c r="B10" s="4" t="s">
        <v>3</v>
      </c>
      <c r="C10" s="5"/>
      <c r="D10" s="5"/>
      <c r="E10" s="5"/>
      <c r="F10" s="5"/>
      <c r="G10" s="5"/>
      <c r="H10" s="46"/>
      <c r="I10" s="43">
        <v>24</v>
      </c>
      <c r="K10" s="1"/>
    </row>
    <row r="11" spans="2:25" x14ac:dyDescent="0.25">
      <c r="B11" s="35" t="s">
        <v>16</v>
      </c>
      <c r="C11" s="34"/>
      <c r="D11" s="34"/>
      <c r="E11" s="34"/>
      <c r="F11" s="34"/>
      <c r="G11" s="34"/>
      <c r="H11" s="38"/>
      <c r="I11" s="36">
        <v>96</v>
      </c>
    </row>
    <row r="12" spans="2:25" x14ac:dyDescent="0.25">
      <c r="B12" s="91" t="s">
        <v>41</v>
      </c>
      <c r="C12" s="92"/>
      <c r="D12" s="92"/>
      <c r="E12" s="92"/>
      <c r="F12" s="92"/>
      <c r="G12" s="92"/>
      <c r="H12" s="93"/>
      <c r="I12" s="37">
        <v>60</v>
      </c>
    </row>
    <row r="13" spans="2:25" x14ac:dyDescent="0.25">
      <c r="B13" s="91" t="s">
        <v>38</v>
      </c>
      <c r="C13" s="92"/>
      <c r="D13" s="92"/>
      <c r="E13" s="92"/>
      <c r="F13" s="92"/>
      <c r="G13" s="92"/>
      <c r="H13" s="93"/>
      <c r="I13" s="37">
        <v>96</v>
      </c>
    </row>
    <row r="14" spans="2:25" x14ac:dyDescent="0.25">
      <c r="B14" s="91" t="s">
        <v>39</v>
      </c>
      <c r="C14" s="92"/>
      <c r="D14" s="92"/>
      <c r="E14" s="92"/>
      <c r="F14" s="92"/>
      <c r="G14" s="92"/>
      <c r="H14" s="93"/>
      <c r="I14" s="37">
        <v>7</v>
      </c>
    </row>
    <row r="15" spans="2:25" ht="15" customHeight="1" x14ac:dyDescent="0.25">
      <c r="B15" s="91" t="s">
        <v>40</v>
      </c>
      <c r="C15" s="92"/>
      <c r="D15" s="92"/>
      <c r="E15" s="92"/>
      <c r="F15" s="92"/>
      <c r="G15" s="92"/>
      <c r="H15" s="93"/>
      <c r="I15" s="37" t="s">
        <v>48</v>
      </c>
    </row>
    <row r="16" spans="2:25" ht="15.75" thickBot="1" x14ac:dyDescent="0.3">
      <c r="B16" s="88" t="s">
        <v>42</v>
      </c>
      <c r="C16" s="89"/>
      <c r="D16" s="89"/>
      <c r="E16" s="89"/>
      <c r="F16" s="89"/>
      <c r="G16" s="89"/>
      <c r="H16" s="90"/>
      <c r="I16" s="31" t="s">
        <v>49</v>
      </c>
    </row>
    <row r="17" spans="2:25" ht="15.75" thickBot="1" x14ac:dyDescent="0.3">
      <c r="B17" s="32"/>
      <c r="C17" s="32"/>
      <c r="D17" s="32"/>
      <c r="E17" s="32"/>
      <c r="F17" s="32"/>
      <c r="G17" s="32"/>
      <c r="H17" s="32"/>
      <c r="I17" s="33"/>
    </row>
    <row r="18" spans="2:25" ht="15.75" thickBot="1" x14ac:dyDescent="0.3">
      <c r="B18" s="6" t="s">
        <v>30</v>
      </c>
      <c r="C18" s="7"/>
      <c r="D18" s="7"/>
      <c r="E18" s="7"/>
      <c r="F18" s="7"/>
      <c r="G18" s="7"/>
      <c r="H18" s="7"/>
      <c r="I18" s="8"/>
      <c r="J18" s="72" t="s">
        <v>1</v>
      </c>
      <c r="K18" s="73"/>
      <c r="L18" s="73" t="s">
        <v>2</v>
      </c>
      <c r="M18" s="74"/>
    </row>
    <row r="19" spans="2:25" x14ac:dyDescent="0.25">
      <c r="B19" s="21" t="s">
        <v>34</v>
      </c>
      <c r="C19" s="22"/>
      <c r="D19" s="22"/>
      <c r="E19" s="22"/>
      <c r="F19" s="22"/>
      <c r="G19" s="22"/>
      <c r="H19" s="22"/>
      <c r="I19" s="23"/>
      <c r="J19" s="78"/>
      <c r="K19" s="79"/>
      <c r="L19" s="79"/>
      <c r="M19" s="82"/>
    </row>
    <row r="20" spans="2:25" ht="15.75" thickBot="1" x14ac:dyDescent="0.3">
      <c r="B20" s="9" t="s">
        <v>4</v>
      </c>
      <c r="C20" s="10"/>
      <c r="D20" s="10"/>
      <c r="E20" s="10"/>
      <c r="F20" s="10"/>
      <c r="G20" s="10"/>
      <c r="H20" s="10"/>
      <c r="I20" s="11"/>
      <c r="J20" s="80"/>
      <c r="K20" s="81"/>
      <c r="L20" s="81"/>
      <c r="M20" s="83"/>
    </row>
    <row r="21" spans="2:25" ht="19.5" thickBot="1" x14ac:dyDescent="0.35">
      <c r="G21" s="12" t="s">
        <v>29</v>
      </c>
      <c r="H21" s="13"/>
      <c r="I21" s="14"/>
      <c r="J21" s="84">
        <f>SUM(J19:K20)</f>
        <v>0</v>
      </c>
      <c r="K21" s="85"/>
      <c r="L21" s="86">
        <f>SUM(L19:M20)</f>
        <v>0</v>
      </c>
      <c r="M21" s="87"/>
    </row>
    <row r="23" spans="2:25" ht="15.75" thickBot="1" x14ac:dyDescent="0.3"/>
    <row r="24" spans="2:25" ht="15" customHeight="1" x14ac:dyDescent="0.25">
      <c r="B24" s="15" t="s">
        <v>23</v>
      </c>
      <c r="C24" s="16"/>
      <c r="D24" s="16"/>
      <c r="E24" s="16"/>
      <c r="F24" s="16"/>
      <c r="G24" s="17"/>
      <c r="H24" s="15" t="s">
        <v>8</v>
      </c>
      <c r="I24" s="16"/>
      <c r="J24" s="75" t="s">
        <v>23</v>
      </c>
      <c r="K24" s="76"/>
      <c r="L24" s="76"/>
      <c r="M24" s="76"/>
      <c r="N24" s="76"/>
      <c r="O24" s="76"/>
      <c r="P24" s="76"/>
      <c r="Q24" s="77"/>
      <c r="R24" s="75" t="s">
        <v>17</v>
      </c>
      <c r="S24" s="76"/>
      <c r="T24" s="76"/>
      <c r="U24" s="76"/>
      <c r="V24" s="94" t="s">
        <v>20</v>
      </c>
      <c r="W24" s="76"/>
      <c r="X24" s="76"/>
      <c r="Y24" s="77"/>
    </row>
    <row r="25" spans="2:25" ht="15.75" thickBot="1" x14ac:dyDescent="0.3">
      <c r="B25" s="18" t="s">
        <v>27</v>
      </c>
      <c r="C25" s="19"/>
      <c r="D25" s="19"/>
      <c r="E25" s="19"/>
      <c r="F25" s="19"/>
      <c r="G25" s="20"/>
      <c r="H25" s="18" t="s">
        <v>24</v>
      </c>
      <c r="I25" s="19"/>
      <c r="J25" s="106" t="s">
        <v>7</v>
      </c>
      <c r="K25" s="95"/>
      <c r="L25" s="95" t="s">
        <v>6</v>
      </c>
      <c r="M25" s="95"/>
      <c r="N25" s="95" t="s">
        <v>18</v>
      </c>
      <c r="O25" s="95"/>
      <c r="P25" s="95" t="s">
        <v>19</v>
      </c>
      <c r="Q25" s="96"/>
      <c r="R25" s="106" t="s">
        <v>7</v>
      </c>
      <c r="S25" s="95"/>
      <c r="T25" s="95" t="s">
        <v>6</v>
      </c>
      <c r="U25" s="97"/>
      <c r="V25" s="95" t="s">
        <v>18</v>
      </c>
      <c r="W25" s="95"/>
      <c r="X25" s="95" t="s">
        <v>19</v>
      </c>
      <c r="Y25" s="96"/>
    </row>
    <row r="26" spans="2:25" ht="15.75" thickBot="1" x14ac:dyDescent="0.3">
      <c r="B26" s="21" t="str">
        <f>B6</f>
        <v>Zařízení pro podporu spontánního porodu</v>
      </c>
      <c r="C26" s="22"/>
      <c r="D26" s="22"/>
      <c r="E26" s="22"/>
      <c r="F26" s="22" t="s">
        <v>37</v>
      </c>
      <c r="G26" s="23"/>
      <c r="H26" s="21">
        <v>3</v>
      </c>
      <c r="I26" s="22"/>
      <c r="J26" s="62"/>
      <c r="K26" s="63"/>
      <c r="L26" s="64">
        <f>J26*1.21</f>
        <v>0</v>
      </c>
      <c r="M26" s="65"/>
      <c r="N26" s="66">
        <f>J26*H26</f>
        <v>0</v>
      </c>
      <c r="O26" s="67"/>
      <c r="P26" s="66">
        <f>N26*1.21</f>
        <v>0</v>
      </c>
      <c r="Q26" s="68"/>
      <c r="R26" s="62">
        <v>0</v>
      </c>
      <c r="S26" s="63"/>
      <c r="T26" s="47">
        <f>R26*1.21</f>
        <v>0</v>
      </c>
      <c r="U26" s="48"/>
      <c r="V26" s="47">
        <f>R26*H26*($I$11/12)</f>
        <v>0</v>
      </c>
      <c r="W26" s="49"/>
      <c r="X26" s="47">
        <f>V26*1.21</f>
        <v>0</v>
      </c>
      <c r="Y26" s="50"/>
    </row>
    <row r="27" spans="2:25" ht="15.75" thickBot="1" x14ac:dyDescent="0.3">
      <c r="B27" s="9"/>
      <c r="C27" s="10"/>
      <c r="D27" s="10"/>
      <c r="E27" s="10"/>
      <c r="F27" s="10" t="s">
        <v>47</v>
      </c>
      <c r="G27" s="11"/>
      <c r="H27" s="21"/>
      <c r="I27" s="22"/>
      <c r="J27" s="105"/>
      <c r="K27" s="65"/>
      <c r="L27" s="64"/>
      <c r="M27" s="65"/>
      <c r="N27" s="66"/>
      <c r="O27" s="67"/>
      <c r="P27" s="66"/>
      <c r="Q27" s="68"/>
      <c r="R27" s="105"/>
      <c r="S27" s="65"/>
      <c r="T27" s="47"/>
      <c r="U27" s="48"/>
      <c r="V27" s="47"/>
      <c r="W27" s="49"/>
      <c r="X27" s="47"/>
      <c r="Y27" s="50"/>
    </row>
    <row r="28" spans="2:25" ht="15.75" thickBot="1" x14ac:dyDescent="0.3">
      <c r="H28" s="101" t="s">
        <v>22</v>
      </c>
      <c r="I28" s="102"/>
      <c r="J28" s="121"/>
      <c r="K28" s="69"/>
      <c r="L28" s="69"/>
      <c r="M28" s="70"/>
      <c r="N28" s="98">
        <f>SUM(N26:O27)</f>
        <v>0</v>
      </c>
      <c r="O28" s="99"/>
      <c r="P28" s="103">
        <f t="shared" ref="P28" si="0">N28*1.21</f>
        <v>0</v>
      </c>
      <c r="Q28" s="104"/>
      <c r="R28" s="69"/>
      <c r="S28" s="69"/>
      <c r="T28" s="69"/>
      <c r="U28" s="70"/>
      <c r="V28" s="98">
        <f>SUM(V26:W27)</f>
        <v>0</v>
      </c>
      <c r="W28" s="99"/>
      <c r="X28" s="98">
        <f t="shared" ref="X28" si="1">V28*1.21</f>
        <v>0</v>
      </c>
      <c r="Y28" s="100"/>
    </row>
    <row r="29" spans="2:25" hidden="1" x14ac:dyDescent="0.25"/>
    <row r="30" spans="2:25" hidden="1" x14ac:dyDescent="0.25">
      <c r="B30" s="15" t="s">
        <v>32</v>
      </c>
      <c r="C30" s="16"/>
      <c r="D30" s="16"/>
      <c r="E30" s="16"/>
      <c r="F30" s="16"/>
      <c r="G30" s="16"/>
      <c r="H30" s="15" t="s">
        <v>8</v>
      </c>
      <c r="I30" s="17"/>
      <c r="J30" s="109" t="s">
        <v>5</v>
      </c>
      <c r="K30" s="110"/>
      <c r="L30" s="110"/>
      <c r="M30" s="111"/>
      <c r="N30" s="109" t="s">
        <v>25</v>
      </c>
      <c r="O30" s="110"/>
      <c r="P30" s="110"/>
      <c r="Q30" s="111"/>
    </row>
    <row r="31" spans="2:25" ht="15.75" hidden="1" thickBot="1" x14ac:dyDescent="0.3">
      <c r="B31" s="18" t="s">
        <v>27</v>
      </c>
      <c r="C31" s="19"/>
      <c r="D31" s="19"/>
      <c r="E31" s="19"/>
      <c r="F31" s="19"/>
      <c r="G31" s="19"/>
      <c r="H31" s="18" t="s">
        <v>31</v>
      </c>
      <c r="I31" s="20"/>
      <c r="J31" s="106" t="s">
        <v>7</v>
      </c>
      <c r="K31" s="95"/>
      <c r="L31" s="95" t="s">
        <v>6</v>
      </c>
      <c r="M31" s="96"/>
      <c r="N31" s="106" t="s">
        <v>18</v>
      </c>
      <c r="O31" s="95"/>
      <c r="P31" s="95" t="s">
        <v>19</v>
      </c>
      <c r="Q31" s="96"/>
    </row>
    <row r="32" spans="2:25" ht="15.75" hidden="1" customHeight="1" thickBot="1" x14ac:dyDescent="0.3">
      <c r="B32" s="51" t="s">
        <v>33</v>
      </c>
      <c r="C32" s="52"/>
      <c r="D32" s="52"/>
      <c r="E32" s="52"/>
      <c r="F32" s="52"/>
      <c r="G32" s="53"/>
      <c r="H32" s="58">
        <v>800</v>
      </c>
      <c r="I32" s="59"/>
      <c r="J32" s="60">
        <v>0</v>
      </c>
      <c r="K32" s="61"/>
      <c r="L32" s="56">
        <f>J32*1.21</f>
        <v>0</v>
      </c>
      <c r="M32" s="57"/>
      <c r="N32" s="54">
        <f>J32*H32</f>
        <v>0</v>
      </c>
      <c r="O32" s="55"/>
      <c r="P32" s="56">
        <f>N32*1.21</f>
        <v>0</v>
      </c>
      <c r="Q32" s="57"/>
    </row>
    <row r="33" spans="2:17" ht="15.75" hidden="1" thickBot="1" x14ac:dyDescent="0.3">
      <c r="H33" s="101" t="s">
        <v>22</v>
      </c>
      <c r="I33" s="102"/>
      <c r="J33" s="101"/>
      <c r="K33" s="122"/>
      <c r="L33" s="122"/>
      <c r="M33" s="102"/>
      <c r="N33" s="98">
        <f>SUM(N32)</f>
        <v>0</v>
      </c>
      <c r="O33" s="107"/>
      <c r="P33" s="108">
        <f>SUM(P32)</f>
        <v>0</v>
      </c>
      <c r="Q33" s="99"/>
    </row>
    <row r="34" spans="2:17" s="28" customFormat="1" x14ac:dyDescent="0.25">
      <c r="H34" s="29"/>
      <c r="I34" s="29"/>
      <c r="J34" s="29"/>
      <c r="K34" s="29"/>
      <c r="L34" s="29"/>
      <c r="M34" s="29"/>
      <c r="N34" s="30"/>
      <c r="O34" s="29"/>
      <c r="P34" s="30"/>
      <c r="Q34" s="29"/>
    </row>
    <row r="35" spans="2:17" s="28" customFormat="1" x14ac:dyDescent="0.25">
      <c r="B35" t="s">
        <v>21</v>
      </c>
      <c r="H35" s="29"/>
      <c r="I35" s="29"/>
      <c r="J35" s="29"/>
      <c r="K35" s="29"/>
      <c r="L35" s="29"/>
      <c r="M35" s="29"/>
      <c r="N35" s="30"/>
      <c r="O35" s="29"/>
      <c r="P35" s="30"/>
      <c r="Q35" s="29"/>
    </row>
    <row r="36" spans="2:17" s="28" customFormat="1" x14ac:dyDescent="0.25">
      <c r="B36" t="s">
        <v>43</v>
      </c>
      <c r="H36" s="29"/>
      <c r="I36" s="29"/>
      <c r="J36" s="29"/>
      <c r="K36" s="29"/>
      <c r="L36" s="29"/>
      <c r="M36" s="29"/>
      <c r="N36" s="30"/>
      <c r="O36" s="29"/>
      <c r="P36" s="30"/>
      <c r="Q36" s="29"/>
    </row>
    <row r="37" spans="2:17" s="28" customFormat="1" x14ac:dyDescent="0.25">
      <c r="H37" s="29"/>
      <c r="I37" s="29"/>
      <c r="J37" s="29"/>
      <c r="K37" s="29"/>
      <c r="L37" s="29"/>
      <c r="M37" s="29"/>
      <c r="N37" s="30"/>
      <c r="O37" s="29"/>
      <c r="P37" s="30"/>
      <c r="Q37" s="29"/>
    </row>
    <row r="38" spans="2:17" x14ac:dyDescent="0.25">
      <c r="B38" s="2" t="s">
        <v>15</v>
      </c>
    </row>
    <row r="39" spans="2:17" x14ac:dyDescent="0.25">
      <c r="B39" t="s">
        <v>26</v>
      </c>
    </row>
    <row r="40" spans="2:17" x14ac:dyDescent="0.25">
      <c r="B40" t="s">
        <v>9</v>
      </c>
    </row>
    <row r="41" spans="2:17" x14ac:dyDescent="0.25">
      <c r="B41" t="s">
        <v>10</v>
      </c>
    </row>
    <row r="42" spans="2:17" x14ac:dyDescent="0.25">
      <c r="B42" t="s">
        <v>11</v>
      </c>
    </row>
    <row r="43" spans="2:17" x14ac:dyDescent="0.25">
      <c r="B43" t="s">
        <v>12</v>
      </c>
    </row>
    <row r="44" spans="2:17" x14ac:dyDescent="0.25">
      <c r="B44" t="s">
        <v>13</v>
      </c>
    </row>
    <row r="45" spans="2:17" x14ac:dyDescent="0.25">
      <c r="B45" t="s">
        <v>14</v>
      </c>
    </row>
    <row r="46" spans="2:17" x14ac:dyDescent="0.25">
      <c r="B46" t="s">
        <v>35</v>
      </c>
    </row>
    <row r="47" spans="2:17" x14ac:dyDescent="0.25">
      <c r="B47" t="s">
        <v>36</v>
      </c>
    </row>
  </sheetData>
  <mergeCells count="67">
    <mergeCell ref="D8:I8"/>
    <mergeCell ref="D9:I9"/>
    <mergeCell ref="D7:I7"/>
    <mergeCell ref="H33:I33"/>
    <mergeCell ref="J28:M28"/>
    <mergeCell ref="J33:M33"/>
    <mergeCell ref="N33:O33"/>
    <mergeCell ref="P33:Q33"/>
    <mergeCell ref="N30:Q30"/>
    <mergeCell ref="J30:M30"/>
    <mergeCell ref="J31:K31"/>
    <mergeCell ref="L31:M31"/>
    <mergeCell ref="N31:O31"/>
    <mergeCell ref="P31:Q31"/>
    <mergeCell ref="T25:U25"/>
    <mergeCell ref="V28:W28"/>
    <mergeCell ref="X28:Y28"/>
    <mergeCell ref="H28:I28"/>
    <mergeCell ref="N28:O28"/>
    <mergeCell ref="P28:Q28"/>
    <mergeCell ref="J27:K27"/>
    <mergeCell ref="L25:M25"/>
    <mergeCell ref="N25:O25"/>
    <mergeCell ref="P25:Q25"/>
    <mergeCell ref="R25:S25"/>
    <mergeCell ref="N27:O27"/>
    <mergeCell ref="L27:M27"/>
    <mergeCell ref="R27:S27"/>
    <mergeCell ref="P27:Q27"/>
    <mergeCell ref="J25:K25"/>
    <mergeCell ref="V24:Y24"/>
    <mergeCell ref="V25:W25"/>
    <mergeCell ref="X25:Y25"/>
    <mergeCell ref="X27:Y27"/>
    <mergeCell ref="V27:W27"/>
    <mergeCell ref="B1:C1"/>
    <mergeCell ref="J18:K18"/>
    <mergeCell ref="L18:M18"/>
    <mergeCell ref="J24:Q24"/>
    <mergeCell ref="R24:U24"/>
    <mergeCell ref="J19:K19"/>
    <mergeCell ref="J20:K20"/>
    <mergeCell ref="L19:M19"/>
    <mergeCell ref="L20:M20"/>
    <mergeCell ref="J21:K21"/>
    <mergeCell ref="L21:M21"/>
    <mergeCell ref="B16:H16"/>
    <mergeCell ref="B12:H12"/>
    <mergeCell ref="B15:H15"/>
    <mergeCell ref="B13:H13"/>
    <mergeCell ref="B14:H14"/>
    <mergeCell ref="T26:U26"/>
    <mergeCell ref="V26:W26"/>
    <mergeCell ref="X26:Y26"/>
    <mergeCell ref="B32:G32"/>
    <mergeCell ref="N32:O32"/>
    <mergeCell ref="P32:Q32"/>
    <mergeCell ref="H32:I32"/>
    <mergeCell ref="J32:K32"/>
    <mergeCell ref="L32:M32"/>
    <mergeCell ref="T27:U27"/>
    <mergeCell ref="J26:K26"/>
    <mergeCell ref="L26:M26"/>
    <mergeCell ref="N26:O26"/>
    <mergeCell ref="P26:Q26"/>
    <mergeCell ref="R26:S26"/>
    <mergeCell ref="R28:U28"/>
  </mergeCells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Keller Pavel</dc:creator>
  <cp:lastModifiedBy>Hrstková Iva</cp:lastModifiedBy>
  <cp:lastPrinted>2022-07-15T04:34:50Z</cp:lastPrinted>
  <dcterms:created xsi:type="dcterms:W3CDTF">2022-07-13T14:48:57Z</dcterms:created>
  <dcterms:modified xsi:type="dcterms:W3CDTF">2025-06-13T10:45:39Z</dcterms:modified>
</cp:coreProperties>
</file>