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 Zvedací židle NEMMO\ZD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X20" i="1" s="1"/>
  <c r="T20" i="1"/>
  <c r="N20" i="1"/>
  <c r="P20" i="1" s="1"/>
  <c r="L20" i="1"/>
  <c r="V22" i="1" l="1"/>
  <c r="N22" i="1"/>
  <c r="J13" i="1" s="1"/>
  <c r="N26" i="1"/>
  <c r="L26" i="1"/>
  <c r="P26" i="1" l="1"/>
  <c r="P27" i="1" s="1"/>
  <c r="N27" i="1" l="1"/>
  <c r="X22" i="1" l="1"/>
  <c r="J14" i="1"/>
  <c r="L14" i="1" s="1"/>
  <c r="P22" i="1" l="1"/>
  <c r="L13" i="1" l="1"/>
  <c r="L15" i="1" s="1"/>
  <c r="J15" i="1"/>
</calcChain>
</file>

<file path=xl/sharedStrings.xml><?xml version="1.0" encoding="utf-8"?>
<sst xmlns="http://schemas.openxmlformats.org/spreadsheetml/2006/main" count="56" uniqueCount="44">
  <si>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</si>
  <si>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</si>
  <si>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</si>
  <si>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</si>
  <si>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</si>
  <si>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</si>
  <si>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</si>
  <si>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</si>
  <si>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</si>
  <si>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</si>
  <si>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</si>
  <si>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</si>
  <si>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</si>
  <si>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</si>
  <si>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</si>
  <si>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</si>
  <si>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</si>
  <si>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</si>
  <si>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</si>
  <si>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</si>
  <si>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</si>
  <si>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</si>
  <si>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</si>
  <si>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</si>
  <si>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</si>
  <si>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</si>
  <si>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</si>
  <si>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</si>
  <si>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</si>
  <si>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</si>
  <si>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</si>
  <si>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</si>
  <si>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</si>
  <si>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</si>
  <si>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</si>
  <si>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</si>
  <si>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</si>
  <si>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</si>
  <si>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 xml:space="preserve"> </t>
  </si>
  <si>
    <t>Elektrická zvedací židle</t>
  </si>
  <si>
    <t>MO - ONP Zahražany</t>
  </si>
  <si>
    <t xml:space="preserve">Doba dodání ve dnech </t>
  </si>
  <si>
    <t>Příloha č. 2</t>
  </si>
  <si>
    <t>Elektrická zvedací židle pro oddělení následné péče Zahražany Krajské zdravotní, a.s. – Nemocnice Most, o.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</si>
</sst>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ill="1"/>
    <xf numFmtId="0" fontId="5" fillId="0" borderId="0" xfId="0" applyFont="1" applyAlignment="1" applyProtection="1">
      <alignment horizontal="left"/>
    </xf>
    <xf numFmtId="0" fontId="0" fillId="0" borderId="0" xfId="0" applyProtection="1"/>
    <xf numFmtId="0" fontId="5" fillId="5" borderId="0" xfId="0" applyFont="1" applyFill="1" applyProtection="1"/>
    <xf numFmtId="0" fontId="3" fillId="5" borderId="0" xfId="0" applyFont="1" applyFill="1" applyProtection="1"/>
    <xf numFmtId="0" fontId="0" fillId="5" borderId="0" xfId="0" applyFill="1" applyProtection="1"/>
    <xf numFmtId="49" fontId="8" fillId="0" borderId="0" xfId="0" applyNumberFormat="1" applyFont="1" applyProtection="1"/>
    <xf numFmtId="0" fontId="6" fillId="0" borderId="0" xfId="0" applyFont="1" applyProtection="1"/>
    <xf numFmtId="0" fontId="0" fillId="4" borderId="17" xfId="0" applyFill="1" applyBorder="1" applyProtection="1"/>
    <xf numFmtId="0" fontId="0" fillId="4" borderId="18" xfId="0" applyFill="1" applyBorder="1" applyProtection="1"/>
    <xf numFmtId="0" fontId="0" fillId="4" borderId="23" xfId="0" applyFill="1" applyBorder="1" applyProtection="1"/>
    <xf numFmtId="0" fontId="3" fillId="0" borderId="25" xfId="0" applyFont="1" applyFill="1" applyBorder="1" applyProtection="1"/>
    <xf numFmtId="8" fontId="0" fillId="0" borderId="0" xfId="0" applyNumberFormat="1" applyProtection="1"/>
    <xf numFmtId="0" fontId="0" fillId="4" borderId="41" xfId="0" applyFill="1" applyBorder="1" applyProtection="1"/>
    <xf numFmtId="0" fontId="0" fillId="4" borderId="42" xfId="0" applyFill="1" applyBorder="1" applyProtection="1"/>
    <xf numFmtId="0" fontId="0" fillId="4" borderId="43" xfId="0" applyFill="1" applyBorder="1" applyProtection="1"/>
    <xf numFmtId="0" fontId="3" fillId="0" borderId="40" xfId="0" applyFont="1" applyFill="1" applyBorder="1" applyProtection="1"/>
    <xf numFmtId="0" fontId="0" fillId="4" borderId="14" xfId="0" applyFill="1" applyBorder="1" applyAlignment="1" applyProtection="1">
      <alignment horizontal="left"/>
    </xf>
    <xf numFmtId="0" fontId="0" fillId="4" borderId="15" xfId="0" applyFill="1" applyBorder="1" applyAlignment="1" applyProtection="1">
      <alignment horizontal="left"/>
    </xf>
    <xf numFmtId="0" fontId="0" fillId="4" borderId="16" xfId="0" applyFill="1" applyBorder="1" applyAlignment="1" applyProtection="1">
      <alignment horizontal="left"/>
    </xf>
    <xf numFmtId="0" fontId="3" fillId="6" borderId="26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3" fillId="0" borderId="0" xfId="0" applyFont="1" applyFill="1" applyBorder="1" applyProtection="1"/>
    <xf numFmtId="0" fontId="3" fillId="4" borderId="2" xfId="0" applyFont="1" applyFill="1" applyBorder="1" applyProtection="1"/>
    <xf numFmtId="0" fontId="3" fillId="4" borderId="3" xfId="0" applyFont="1" applyFill="1" applyBorder="1" applyProtection="1"/>
    <xf numFmtId="0" fontId="3" fillId="4" borderId="13" xfId="0" applyFont="1" applyFill="1" applyBorder="1" applyProtection="1"/>
    <xf numFmtId="0" fontId="3" fillId="4" borderId="9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0" fillId="4" borderId="31" xfId="0" applyFill="1" applyBorder="1" applyProtection="1"/>
    <xf numFmtId="0" fontId="0" fillId="4" borderId="32" xfId="0" applyFill="1" applyBorder="1" applyProtection="1"/>
    <xf numFmtId="0" fontId="0" fillId="4" borderId="33" xfId="0" applyFill="1" applyBorder="1" applyProtection="1"/>
    <xf numFmtId="8" fontId="0" fillId="0" borderId="17" xfId="0" applyNumberFormat="1" applyFill="1" applyBorder="1" applyAlignment="1" applyProtection="1">
      <alignment horizontal="center"/>
    </xf>
    <xf numFmtId="8" fontId="0" fillId="0" borderId="18" xfId="0" applyNumberFormat="1" applyFill="1" applyBorder="1" applyAlignment="1" applyProtection="1">
      <alignment horizontal="center"/>
    </xf>
    <xf numFmtId="8" fontId="0" fillId="0" borderId="19" xfId="0" applyNumberFormat="1" applyFill="1" applyBorder="1" applyAlignment="1" applyProtection="1">
      <alignment horizontal="center"/>
    </xf>
    <xf numFmtId="0" fontId="0" fillId="4" borderId="14" xfId="0" applyFill="1" applyBorder="1" applyProtection="1"/>
    <xf numFmtId="0" fontId="0" fillId="4" borderId="15" xfId="0" applyFill="1" applyBorder="1" applyProtection="1"/>
    <xf numFmtId="0" fontId="0" fillId="4" borderId="16" xfId="0" applyFill="1" applyBorder="1" applyProtection="1"/>
    <xf numFmtId="8" fontId="0" fillId="0" borderId="20" xfId="0" applyNumberFormat="1" applyFill="1" applyBorder="1" applyAlignment="1" applyProtection="1">
      <alignment horizontal="center"/>
    </xf>
    <xf numFmtId="8" fontId="0" fillId="0" borderId="21" xfId="0" applyNumberFormat="1" applyFill="1" applyBorder="1" applyAlignment="1" applyProtection="1">
      <alignment horizontal="center"/>
    </xf>
    <xf numFmtId="8" fontId="0" fillId="0" borderId="22" xfId="0" applyNumberFormat="1" applyFill="1" applyBorder="1" applyAlignment="1" applyProtection="1">
      <alignment horizontal="center"/>
    </xf>
    <xf numFmtId="0" fontId="6" fillId="4" borderId="11" xfId="0" applyFont="1" applyFill="1" applyBorder="1" applyProtection="1"/>
    <xf numFmtId="0" fontId="4" fillId="4" borderId="12" xfId="0" applyFont="1" applyFill="1" applyBorder="1" applyProtection="1"/>
    <xf numFmtId="0" fontId="6" fillId="4" borderId="12" xfId="0" applyFont="1" applyFill="1" applyBorder="1" applyProtection="1"/>
    <xf numFmtId="8" fontId="6" fillId="0" borderId="37" xfId="0" applyNumberFormat="1" applyFont="1" applyFill="1" applyBorder="1" applyAlignment="1" applyProtection="1">
      <alignment horizontal="center"/>
    </xf>
    <xf numFmtId="0" fontId="6" fillId="0" borderId="38" xfId="0" applyFont="1" applyFill="1" applyBorder="1" applyAlignment="1" applyProtection="1">
      <alignment horizontal="center"/>
    </xf>
    <xf numFmtId="8" fontId="6" fillId="0" borderId="38" xfId="0" applyNumberFormat="1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/>
    </xf>
    <xf numFmtId="0" fontId="3" fillId="4" borderId="27" xfId="0" applyFont="1" applyFill="1" applyBorder="1" applyProtection="1"/>
    <xf numFmtId="0" fontId="3" fillId="4" borderId="28" xfId="0" applyFont="1" applyFill="1" applyBorder="1" applyProtection="1"/>
    <xf numFmtId="0" fontId="3" fillId="4" borderId="29" xfId="0" applyFont="1" applyFill="1" applyBorder="1" applyProtection="1"/>
    <xf numFmtId="0" fontId="3" fillId="4" borderId="27" xfId="0" applyFont="1" applyFill="1" applyBorder="1" applyAlignment="1" applyProtection="1">
      <alignment horizontal="center"/>
    </xf>
    <xf numFmtId="0" fontId="3" fillId="4" borderId="28" xfId="0" applyFont="1" applyFill="1" applyBorder="1" applyAlignment="1" applyProtection="1">
      <alignment horizontal="center"/>
    </xf>
    <xf numFmtId="0" fontId="3" fillId="4" borderId="29" xfId="0" applyFont="1" applyFill="1" applyBorder="1" applyAlignment="1" applyProtection="1">
      <alignment horizontal="center"/>
    </xf>
    <xf numFmtId="0" fontId="3" fillId="4" borderId="35" xfId="0" applyFont="1" applyFill="1" applyBorder="1" applyAlignment="1" applyProtection="1">
      <alignment horizontal="center"/>
    </xf>
    <xf numFmtId="0" fontId="3" fillId="4" borderId="11" xfId="0" applyFont="1" applyFill="1" applyBorder="1" applyProtection="1"/>
    <xf numFmtId="0" fontId="3" fillId="4" borderId="12" xfId="0" applyFont="1" applyFill="1" applyBorder="1" applyProtection="1"/>
    <xf numFmtId="0" fontId="3" fillId="4" borderId="30" xfId="0" applyFont="1" applyFill="1" applyBorder="1" applyProtection="1"/>
    <xf numFmtId="0" fontId="3" fillId="4" borderId="20" xfId="0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center"/>
    </xf>
    <xf numFmtId="0" fontId="3" fillId="4" borderId="22" xfId="0" applyFont="1" applyFill="1" applyBorder="1" applyAlignment="1" applyProtection="1">
      <alignment horizontal="center"/>
    </xf>
    <xf numFmtId="0" fontId="3" fillId="4" borderId="24" xfId="0" applyFont="1" applyFill="1" applyBorder="1" applyAlignment="1" applyProtection="1">
      <alignment horizontal="center"/>
    </xf>
    <xf numFmtId="164" fontId="0" fillId="3" borderId="31" xfId="0" applyNumberFormat="1" applyFill="1" applyBorder="1" applyAlignment="1" applyProtection="1">
      <alignment horizontal="center"/>
    </xf>
    <xf numFmtId="164" fontId="0" fillId="3" borderId="34" xfId="0" applyNumberFormat="1" applyFill="1" applyBorder="1" applyAlignment="1" applyProtection="1">
      <alignment horizont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34" xfId="0" applyNumberFormat="1" applyFill="1" applyBorder="1" applyAlignment="1" applyProtection="1">
      <alignment horizontal="center"/>
    </xf>
    <xf numFmtId="164" fontId="0" fillId="0" borderId="18" xfId="0" applyNumberForma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164" fontId="0" fillId="0" borderId="7" xfId="0" applyNumberFormat="1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64" fontId="3" fillId="0" borderId="2" xfId="3" applyNumberFormat="1" applyFont="1" applyFill="1" applyBorder="1" applyAlignment="1" applyProtection="1">
      <alignment horizontal="center"/>
    </xf>
    <xf numFmtId="164" fontId="3" fillId="0" borderId="13" xfId="3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/>
    </xf>
    <xf numFmtId="0" fontId="3" fillId="4" borderId="31" xfId="0" applyFont="1" applyFill="1" applyBorder="1" applyAlignment="1" applyProtection="1">
      <alignment horizontal="center"/>
    </xf>
    <xf numFmtId="0" fontId="3" fillId="4" borderId="32" xfId="0" applyFont="1" applyFill="1" applyBorder="1" applyAlignment="1" applyProtection="1">
      <alignment horizontal="center"/>
    </xf>
    <xf numFmtId="0" fontId="3" fillId="4" borderId="33" xfId="0" applyFont="1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left" wrapText="1"/>
    </xf>
    <xf numFmtId="0" fontId="0" fillId="4" borderId="32" xfId="0" applyFill="1" applyBorder="1" applyAlignment="1" applyProtection="1">
      <alignment horizontal="left" wrapText="1"/>
    </xf>
    <xf numFmtId="0" fontId="0" fillId="4" borderId="33" xfId="0" applyFill="1" applyBorder="1" applyAlignment="1" applyProtection="1">
      <alignment horizontal="left" wrapText="1"/>
    </xf>
    <xf numFmtId="0" fontId="0" fillId="4" borderId="27" xfId="0" applyFill="1" applyBorder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 vertical="center"/>
    </xf>
    <xf numFmtId="164" fontId="0" fillId="3" borderId="27" xfId="0" applyNumberFormat="1" applyFill="1" applyBorder="1" applyAlignment="1" applyProtection="1">
      <alignment horizontal="center" vertical="center"/>
    </xf>
    <xf numFmtId="164" fontId="0" fillId="3" borderId="36" xfId="0" applyNumberFormat="1" applyFill="1" applyBorder="1" applyAlignment="1" applyProtection="1">
      <alignment horizontal="center" vertical="center"/>
    </xf>
    <xf numFmtId="164" fontId="0" fillId="0" borderId="35" xfId="0" applyNumberFormat="1" applyFill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7" xfId="0" applyNumberFormat="1" applyFill="1" applyBorder="1" applyAlignment="1" applyProtection="1">
      <alignment horizontal="center" vertical="center"/>
    </xf>
    <xf numFmtId="164" fontId="0" fillId="0" borderId="36" xfId="0" applyNumberForma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164" fontId="0" fillId="3" borderId="31" xfId="0" applyNumberFormat="1" applyFill="1" applyBorder="1" applyAlignment="1" applyProtection="1">
      <alignment horizontal="center"/>
      <protection locked="0"/>
    </xf>
    <xf numFmtId="164" fontId="0" fillId="3" borderId="34" xfId="0" applyNumberFormat="1" applyFill="1" applyBorder="1" applyAlignment="1" applyProtection="1">
      <alignment horizontal="center"/>
      <protection locked="0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2"/>
  <sheetViews>
    <sheetView tabSelected="1" zoomScale="90" zoomScaleNormal="90" workbookViewId="0">
      <selection activeCell="L15" sqref="L15:M15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6" ht="21" x14ac:dyDescent="0.35">
      <c r="B1" s="2" t="s">
        <v>42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ht="21" x14ac:dyDescent="0.35"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3"/>
    </row>
    <row r="3" spans="2:26" x14ac:dyDescent="0.25">
      <c r="B3" s="7" t="s">
        <v>29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ht="18.75" x14ac:dyDescent="0.3">
      <c r="B5" s="8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18.75" x14ac:dyDescent="0.3">
      <c r="B6" s="8" t="s">
        <v>43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15.75" thickBo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6" x14ac:dyDescent="0.25">
      <c r="B8" s="9" t="s">
        <v>4</v>
      </c>
      <c r="C8" s="10"/>
      <c r="D8" s="10"/>
      <c r="E8" s="10"/>
      <c r="F8" s="10"/>
      <c r="G8" s="10"/>
      <c r="H8" s="11"/>
      <c r="I8" s="12">
        <v>24</v>
      </c>
      <c r="J8" s="3"/>
      <c r="K8" s="1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6" x14ac:dyDescent="0.25">
      <c r="B9" s="14" t="s">
        <v>17</v>
      </c>
      <c r="C9" s="15"/>
      <c r="D9" s="15"/>
      <c r="E9" s="15"/>
      <c r="F9" s="15"/>
      <c r="G9" s="15"/>
      <c r="H9" s="16"/>
      <c r="I9" s="17">
        <v>96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ht="15.75" thickBot="1" x14ac:dyDescent="0.3">
      <c r="B10" s="18" t="s">
        <v>41</v>
      </c>
      <c r="C10" s="19"/>
      <c r="D10" s="19"/>
      <c r="E10" s="19"/>
      <c r="F10" s="19"/>
      <c r="G10" s="19"/>
      <c r="H10" s="20"/>
      <c r="I10" s="21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2:26" ht="15.75" thickBot="1" x14ac:dyDescent="0.3">
      <c r="B11" s="22"/>
      <c r="C11" s="22"/>
      <c r="D11" s="22"/>
      <c r="E11" s="22"/>
      <c r="F11" s="22"/>
      <c r="G11" s="22"/>
      <c r="H11" s="22"/>
      <c r="I11" s="2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2:26" ht="15.75" thickBot="1" x14ac:dyDescent="0.3">
      <c r="B12" s="24" t="s">
        <v>31</v>
      </c>
      <c r="C12" s="25"/>
      <c r="D12" s="25"/>
      <c r="E12" s="25"/>
      <c r="F12" s="25"/>
      <c r="G12" s="25"/>
      <c r="H12" s="25"/>
      <c r="I12" s="26"/>
      <c r="J12" s="27" t="s">
        <v>2</v>
      </c>
      <c r="K12" s="28"/>
      <c r="L12" s="28" t="s">
        <v>3</v>
      </c>
      <c r="M12" s="2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6" x14ac:dyDescent="0.25">
      <c r="B13" s="30" t="s">
        <v>35</v>
      </c>
      <c r="C13" s="31"/>
      <c r="D13" s="31"/>
      <c r="E13" s="31"/>
      <c r="F13" s="31"/>
      <c r="G13" s="31"/>
      <c r="H13" s="31"/>
      <c r="I13" s="32"/>
      <c r="J13" s="33">
        <f>N22</f>
        <v>0</v>
      </c>
      <c r="K13" s="34"/>
      <c r="L13" s="34">
        <f>J13*1.21</f>
        <v>0</v>
      </c>
      <c r="M13" s="3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5.75" thickBot="1" x14ac:dyDescent="0.3">
      <c r="B14" s="36" t="s">
        <v>5</v>
      </c>
      <c r="C14" s="37"/>
      <c r="D14" s="37"/>
      <c r="E14" s="37"/>
      <c r="F14" s="37"/>
      <c r="G14" s="37"/>
      <c r="H14" s="37"/>
      <c r="I14" s="38"/>
      <c r="J14" s="39">
        <f>V22</f>
        <v>0</v>
      </c>
      <c r="K14" s="40"/>
      <c r="L14" s="40">
        <f>J14*1.21</f>
        <v>0</v>
      </c>
      <c r="M14" s="4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2:26" ht="19.5" thickBot="1" x14ac:dyDescent="0.35">
      <c r="B15" s="3"/>
      <c r="C15" s="3"/>
      <c r="D15" s="3"/>
      <c r="E15" s="3"/>
      <c r="F15" s="3"/>
      <c r="G15" s="42" t="s">
        <v>30</v>
      </c>
      <c r="H15" s="43"/>
      <c r="I15" s="44"/>
      <c r="J15" s="45">
        <f>SUM(J13:K14)</f>
        <v>0</v>
      </c>
      <c r="K15" s="46"/>
      <c r="L15" s="47">
        <f>SUM(L13:M14)</f>
        <v>0</v>
      </c>
      <c r="M15" s="48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6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5.75" thickBot="1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5" customHeight="1" x14ac:dyDescent="0.25">
      <c r="B18" s="49" t="s">
        <v>24</v>
      </c>
      <c r="C18" s="50"/>
      <c r="D18" s="50"/>
      <c r="E18" s="50"/>
      <c r="F18" s="50"/>
      <c r="G18" s="51"/>
      <c r="H18" s="49" t="s">
        <v>9</v>
      </c>
      <c r="I18" s="50"/>
      <c r="J18" s="52" t="s">
        <v>24</v>
      </c>
      <c r="K18" s="53"/>
      <c r="L18" s="53"/>
      <c r="M18" s="53"/>
      <c r="N18" s="53"/>
      <c r="O18" s="53"/>
      <c r="P18" s="53"/>
      <c r="Q18" s="54"/>
      <c r="R18" s="52" t="s">
        <v>18</v>
      </c>
      <c r="S18" s="53"/>
      <c r="T18" s="53"/>
      <c r="U18" s="53"/>
      <c r="V18" s="55" t="s">
        <v>21</v>
      </c>
      <c r="W18" s="53"/>
      <c r="X18" s="53"/>
      <c r="Y18" s="54"/>
      <c r="Z18" s="3"/>
    </row>
    <row r="19" spans="2:26" ht="15.75" thickBot="1" x14ac:dyDescent="0.3">
      <c r="B19" s="56" t="s">
        <v>28</v>
      </c>
      <c r="C19" s="57"/>
      <c r="D19" s="57"/>
      <c r="E19" s="57"/>
      <c r="F19" s="57"/>
      <c r="G19" s="58"/>
      <c r="H19" s="56" t="s">
        <v>25</v>
      </c>
      <c r="I19" s="57"/>
      <c r="J19" s="59" t="s">
        <v>8</v>
      </c>
      <c r="K19" s="60"/>
      <c r="L19" s="60" t="s">
        <v>7</v>
      </c>
      <c r="M19" s="60"/>
      <c r="N19" s="60" t="s">
        <v>19</v>
      </c>
      <c r="O19" s="60"/>
      <c r="P19" s="60" t="s">
        <v>20</v>
      </c>
      <c r="Q19" s="61"/>
      <c r="R19" s="59" t="s">
        <v>8</v>
      </c>
      <c r="S19" s="60"/>
      <c r="T19" s="60" t="s">
        <v>7</v>
      </c>
      <c r="U19" s="62"/>
      <c r="V19" s="60" t="s">
        <v>19</v>
      </c>
      <c r="W19" s="60"/>
      <c r="X19" s="60" t="s">
        <v>20</v>
      </c>
      <c r="Y19" s="61"/>
      <c r="Z19" s="3"/>
    </row>
    <row r="20" spans="2:26" ht="15.75" thickBot="1" x14ac:dyDescent="0.3">
      <c r="B20" s="30" t="s">
        <v>39</v>
      </c>
      <c r="C20" s="31"/>
      <c r="D20" s="31"/>
      <c r="E20" s="31"/>
      <c r="F20" s="31" t="s">
        <v>38</v>
      </c>
      <c r="G20" s="32"/>
      <c r="H20" s="30">
        <v>1</v>
      </c>
      <c r="I20" s="31"/>
      <c r="J20" s="105">
        <v>0</v>
      </c>
      <c r="K20" s="106"/>
      <c r="L20" s="65">
        <f>J20*1.21</f>
        <v>0</v>
      </c>
      <c r="M20" s="66"/>
      <c r="N20" s="67">
        <f>J20*H20</f>
        <v>0</v>
      </c>
      <c r="O20" s="68"/>
      <c r="P20" s="67">
        <f>N20*1.21</f>
        <v>0</v>
      </c>
      <c r="Q20" s="69"/>
      <c r="R20" s="105">
        <v>0</v>
      </c>
      <c r="S20" s="106"/>
      <c r="T20" s="70">
        <f>R20*1.21</f>
        <v>0</v>
      </c>
      <c r="U20" s="71"/>
      <c r="V20" s="70">
        <f>R20*H20*($I$9/12)</f>
        <v>0</v>
      </c>
      <c r="W20" s="72"/>
      <c r="X20" s="70">
        <f>V20*1.21</f>
        <v>0</v>
      </c>
      <c r="Y20" s="73"/>
      <c r="Z20" s="3"/>
    </row>
    <row r="21" spans="2:26" ht="15.75" thickBot="1" x14ac:dyDescent="0.3">
      <c r="B21" s="36"/>
      <c r="C21" s="37"/>
      <c r="D21" s="37"/>
      <c r="E21" s="37" t="s">
        <v>40</v>
      </c>
      <c r="F21" s="37"/>
      <c r="G21" s="38"/>
      <c r="H21" s="30"/>
      <c r="I21" s="31"/>
      <c r="J21" s="63"/>
      <c r="K21" s="64"/>
      <c r="L21" s="65"/>
      <c r="M21" s="66"/>
      <c r="N21" s="67"/>
      <c r="O21" s="68"/>
      <c r="P21" s="67"/>
      <c r="Q21" s="69"/>
      <c r="R21" s="63"/>
      <c r="S21" s="64"/>
      <c r="T21" s="70"/>
      <c r="U21" s="71"/>
      <c r="V21" s="70"/>
      <c r="W21" s="72"/>
      <c r="X21" s="70"/>
      <c r="Y21" s="73"/>
      <c r="Z21" s="3"/>
    </row>
    <row r="22" spans="2:26" ht="15.75" thickBot="1" x14ac:dyDescent="0.3">
      <c r="B22" s="3"/>
      <c r="C22" s="3"/>
      <c r="D22" s="3"/>
      <c r="E22" s="3"/>
      <c r="F22" s="3"/>
      <c r="G22" s="3"/>
      <c r="H22" s="74" t="s">
        <v>23</v>
      </c>
      <c r="I22" s="75"/>
      <c r="J22" s="76"/>
      <c r="K22" s="77"/>
      <c r="L22" s="77"/>
      <c r="M22" s="78"/>
      <c r="N22" s="79">
        <f>SUM(N20:O21)</f>
        <v>0</v>
      </c>
      <c r="O22" s="80"/>
      <c r="P22" s="81">
        <f t="shared" ref="P22" si="0">N22*1.21</f>
        <v>0</v>
      </c>
      <c r="Q22" s="82"/>
      <c r="R22" s="77"/>
      <c r="S22" s="77"/>
      <c r="T22" s="77"/>
      <c r="U22" s="78"/>
      <c r="V22" s="79">
        <f>SUM(V20:W21)</f>
        <v>0</v>
      </c>
      <c r="W22" s="80"/>
      <c r="X22" s="79">
        <f t="shared" ref="X22" si="1">V22*1.21</f>
        <v>0</v>
      </c>
      <c r="Y22" s="83"/>
      <c r="Z22" s="3"/>
    </row>
    <row r="23" spans="2:26" hidden="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idden="1" x14ac:dyDescent="0.25">
      <c r="B24" s="49" t="s">
        <v>33</v>
      </c>
      <c r="C24" s="50"/>
      <c r="D24" s="50"/>
      <c r="E24" s="50"/>
      <c r="F24" s="50"/>
      <c r="G24" s="50"/>
      <c r="H24" s="49" t="s">
        <v>9</v>
      </c>
      <c r="I24" s="51"/>
      <c r="J24" s="84" t="s">
        <v>6</v>
      </c>
      <c r="K24" s="85"/>
      <c r="L24" s="85"/>
      <c r="M24" s="86"/>
      <c r="N24" s="84" t="s">
        <v>26</v>
      </c>
      <c r="O24" s="85"/>
      <c r="P24" s="85"/>
      <c r="Q24" s="86"/>
      <c r="R24" s="3"/>
      <c r="S24" s="3"/>
      <c r="T24" s="3"/>
      <c r="U24" s="3"/>
      <c r="V24" s="3"/>
      <c r="W24" s="3"/>
      <c r="X24" s="3"/>
      <c r="Y24" s="3"/>
      <c r="Z24" s="3"/>
    </row>
    <row r="25" spans="2:26" ht="15.75" hidden="1" thickBot="1" x14ac:dyDescent="0.3">
      <c r="B25" s="56" t="s">
        <v>28</v>
      </c>
      <c r="C25" s="57"/>
      <c r="D25" s="57"/>
      <c r="E25" s="57"/>
      <c r="F25" s="57"/>
      <c r="G25" s="57"/>
      <c r="H25" s="56" t="s">
        <v>32</v>
      </c>
      <c r="I25" s="58"/>
      <c r="J25" s="59" t="s">
        <v>8</v>
      </c>
      <c r="K25" s="60"/>
      <c r="L25" s="60" t="s">
        <v>7</v>
      </c>
      <c r="M25" s="61"/>
      <c r="N25" s="59" t="s">
        <v>19</v>
      </c>
      <c r="O25" s="60"/>
      <c r="P25" s="60" t="s">
        <v>20</v>
      </c>
      <c r="Q25" s="61"/>
      <c r="R25" s="3"/>
      <c r="S25" s="3"/>
      <c r="T25" s="3"/>
      <c r="U25" s="3"/>
      <c r="V25" s="3"/>
      <c r="W25" s="3"/>
      <c r="X25" s="3"/>
      <c r="Y25" s="3"/>
      <c r="Z25" s="3"/>
    </row>
    <row r="26" spans="2:26" ht="15.75" hidden="1" customHeight="1" thickBot="1" x14ac:dyDescent="0.3">
      <c r="B26" s="87" t="s">
        <v>34</v>
      </c>
      <c r="C26" s="88"/>
      <c r="D26" s="88"/>
      <c r="E26" s="88"/>
      <c r="F26" s="88"/>
      <c r="G26" s="89"/>
      <c r="H26" s="90">
        <v>800</v>
      </c>
      <c r="I26" s="91"/>
      <c r="J26" s="92">
        <v>0</v>
      </c>
      <c r="K26" s="93"/>
      <c r="L26" s="94">
        <f>J26*1.21</f>
        <v>0</v>
      </c>
      <c r="M26" s="95"/>
      <c r="N26" s="96">
        <f>J26*H26</f>
        <v>0</v>
      </c>
      <c r="O26" s="97"/>
      <c r="P26" s="94">
        <f>N26*1.21</f>
        <v>0</v>
      </c>
      <c r="Q26" s="95"/>
      <c r="R26" s="3"/>
      <c r="S26" s="3"/>
      <c r="T26" s="3"/>
      <c r="U26" s="3"/>
      <c r="V26" s="3"/>
      <c r="W26" s="3"/>
      <c r="X26" s="3"/>
      <c r="Y26" s="3"/>
      <c r="Z26" s="3"/>
    </row>
    <row r="27" spans="2:26" ht="15.75" hidden="1" thickBot="1" x14ac:dyDescent="0.3">
      <c r="B27" s="3"/>
      <c r="C27" s="3"/>
      <c r="D27" s="3"/>
      <c r="E27" s="3"/>
      <c r="F27" s="3"/>
      <c r="G27" s="3"/>
      <c r="H27" s="74" t="s">
        <v>23</v>
      </c>
      <c r="I27" s="75"/>
      <c r="J27" s="74"/>
      <c r="K27" s="98"/>
      <c r="L27" s="98"/>
      <c r="M27" s="75"/>
      <c r="N27" s="79">
        <f>SUM(N26)</f>
        <v>0</v>
      </c>
      <c r="O27" s="99"/>
      <c r="P27" s="100">
        <f>SUM(P26)</f>
        <v>0</v>
      </c>
      <c r="Q27" s="80"/>
      <c r="R27" s="3"/>
      <c r="S27" s="3"/>
      <c r="T27" s="3"/>
      <c r="U27" s="3"/>
      <c r="V27" s="3"/>
      <c r="W27" s="3"/>
      <c r="X27" s="3"/>
      <c r="Y27" s="3"/>
      <c r="Z27" s="3"/>
    </row>
    <row r="28" spans="2:26" s="1" customFormat="1" x14ac:dyDescent="0.25">
      <c r="B28" s="101"/>
      <c r="C28" s="101"/>
      <c r="D28" s="101"/>
      <c r="E28" s="101"/>
      <c r="F28" s="101"/>
      <c r="G28" s="101"/>
      <c r="H28" s="102"/>
      <c r="I28" s="102"/>
      <c r="J28" s="102"/>
      <c r="K28" s="102"/>
      <c r="L28" s="102"/>
      <c r="M28" s="102"/>
      <c r="N28" s="103"/>
      <c r="O28" s="102"/>
      <c r="P28" s="103"/>
      <c r="Q28" s="102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2:26" s="1" customFormat="1" x14ac:dyDescent="0.25">
      <c r="B29" s="3" t="s">
        <v>22</v>
      </c>
      <c r="C29" s="101"/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3"/>
      <c r="O29" s="102"/>
      <c r="P29" s="103"/>
      <c r="Q29" s="102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2:26" s="1" customFormat="1" x14ac:dyDescent="0.25">
      <c r="B30" s="101"/>
      <c r="C30" s="101"/>
      <c r="D30" s="101"/>
      <c r="E30" s="101"/>
      <c r="F30" s="101"/>
      <c r="G30" s="101"/>
      <c r="H30" s="102"/>
      <c r="I30" s="102"/>
      <c r="J30" s="102"/>
      <c r="K30" s="102"/>
      <c r="L30" s="102"/>
      <c r="M30" s="102"/>
      <c r="N30" s="103"/>
      <c r="O30" s="102"/>
      <c r="P30" s="103"/>
      <c r="Q30" s="102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2:26" x14ac:dyDescent="0.25">
      <c r="B31" s="104" t="s">
        <v>16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x14ac:dyDescent="0.25">
      <c r="B32" s="3" t="s">
        <v>27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 t="s">
        <v>10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 t="s">
        <v>11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 t="s">
        <v>12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 t="s">
        <v>13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 t="s">
        <v>15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 t="s">
        <v>36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 t="s">
        <v>37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</sheetData>
  <sheetProtection algorithmName="SHA-512" hashValue="kfu61JuarYEP3cv58jAVB4UqP103OTKK8d5/z/uv31hQEtagwcP5r1QHXhrqvG7DqJEq9kj8Ee9zlr0lMYK0UA==" saltValue="RvMqZ4OeESaZsXL3nvA4Ow==" spinCount="100000" sheet="1" objects="1" scenarios="1"/>
  <mergeCells count="60">
    <mergeCell ref="T20:U20"/>
    <mergeCell ref="V20:W20"/>
    <mergeCell ref="X20:Y20"/>
    <mergeCell ref="B26:G26"/>
    <mergeCell ref="N26:O26"/>
    <mergeCell ref="P26:Q26"/>
    <mergeCell ref="H26:I26"/>
    <mergeCell ref="J26:K26"/>
    <mergeCell ref="L26:M26"/>
    <mergeCell ref="T21:U21"/>
    <mergeCell ref="J20:K20"/>
    <mergeCell ref="L20:M20"/>
    <mergeCell ref="N20:O20"/>
    <mergeCell ref="P20:Q20"/>
    <mergeCell ref="R20:S20"/>
    <mergeCell ref="B1:C1"/>
    <mergeCell ref="J12:K12"/>
    <mergeCell ref="L12:M12"/>
    <mergeCell ref="J18:Q18"/>
    <mergeCell ref="R18:U18"/>
    <mergeCell ref="J13:K13"/>
    <mergeCell ref="J14:K14"/>
    <mergeCell ref="L13:M13"/>
    <mergeCell ref="L14:M14"/>
    <mergeCell ref="J15:K15"/>
    <mergeCell ref="L15:M15"/>
    <mergeCell ref="B10:H10"/>
    <mergeCell ref="V18:Y18"/>
    <mergeCell ref="V19:W19"/>
    <mergeCell ref="X19:Y19"/>
    <mergeCell ref="X21:Y21"/>
    <mergeCell ref="V21:W21"/>
    <mergeCell ref="T19:U19"/>
    <mergeCell ref="V22:W22"/>
    <mergeCell ref="X22:Y22"/>
    <mergeCell ref="H22:I22"/>
    <mergeCell ref="N22:O22"/>
    <mergeCell ref="P22:Q22"/>
    <mergeCell ref="J21:K21"/>
    <mergeCell ref="L19:M19"/>
    <mergeCell ref="N19:O19"/>
    <mergeCell ref="P19:Q19"/>
    <mergeCell ref="R19:S19"/>
    <mergeCell ref="N21:O21"/>
    <mergeCell ref="L21:M21"/>
    <mergeCell ref="R21:S21"/>
    <mergeCell ref="P21:Q21"/>
    <mergeCell ref="J19:K19"/>
    <mergeCell ref="H27:I27"/>
    <mergeCell ref="J22:M22"/>
    <mergeCell ref="R22:U22"/>
    <mergeCell ref="J27:M27"/>
    <mergeCell ref="N27:O27"/>
    <mergeCell ref="P27:Q27"/>
    <mergeCell ref="N24:Q24"/>
    <mergeCell ref="J24:M24"/>
    <mergeCell ref="J25:K25"/>
    <mergeCell ref="L25:M25"/>
    <mergeCell ref="N25:O25"/>
    <mergeCell ref="P25:Q25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2025-01-31T16:45:23Z</dcterms:modified>
</cp:coreProperties>
</file>