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ara\Desktop\Moje poptávky\Oprava osvětlení v hale budovy Atria v Krajské zdravotní, a. s. – Masarykově nemocnici v Ústí nad Labem, o. z\ZD\"/>
    </mc:Choice>
  </mc:AlternateContent>
  <xr:revisionPtr revIDLastSave="0" documentId="13_ncr:1_{9A41FC01-8307-4CE8-886B-C7067EC9E8EB}" xr6:coauthVersionLast="47" xr6:coauthVersionMax="47" xr10:uidLastSave="{00000000-0000-0000-0000-000000000000}"/>
  <bookViews>
    <workbookView xWindow="-120" yWindow="-120" windowWidth="29040" windowHeight="15720" xr2:uid="{D579FB40-742A-4FB0-9780-86D00CE24C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F56" i="1"/>
  <c r="D61" i="1" l="1"/>
  <c r="D62" i="1"/>
</calcChain>
</file>

<file path=xl/sharedStrings.xml><?xml version="1.0" encoding="utf-8"?>
<sst xmlns="http://schemas.openxmlformats.org/spreadsheetml/2006/main" count="101" uniqueCount="86">
  <si>
    <t>DOKUMENTACE OSVĚTLENÍ ATRIUM</t>
  </si>
  <si>
    <t>Akce:</t>
  </si>
  <si>
    <t xml:space="preserve">„Oprava osvětlení v Atriu ,v Krajské zdravotní a. s. Masarykově nemocnici v Ústí nad Labem o. z. “  </t>
  </si>
  <si>
    <t>Objednatel:</t>
  </si>
  <si>
    <t>Krajská zdravotní a. s.</t>
  </si>
  <si>
    <t>referent OSUN: Mária Hubená</t>
  </si>
  <si>
    <t>Masarykova nemocnice v Ústí nad Labem, o. z.</t>
  </si>
  <si>
    <t>Kontakt: +420 704 969 862</t>
  </si>
  <si>
    <t>Sociální péče 3316/12A, 401 13 Ústí nad Labem</t>
  </si>
  <si>
    <t>maria.hubena@kzcr.eu</t>
  </si>
  <si>
    <t>Budova A</t>
  </si>
  <si>
    <t>Zpracoval:</t>
  </si>
  <si>
    <t xml:space="preserve">Uchazeč: </t>
  </si>
  <si>
    <t>prosím doplňte</t>
  </si>
  <si>
    <t>CN zpracoval:</t>
  </si>
  <si>
    <t>Kontakt:</t>
  </si>
  <si>
    <t>Platnost CN do:</t>
  </si>
  <si>
    <t>a) Účel a rozsah:</t>
  </si>
  <si>
    <t>b) Požadavek:</t>
  </si>
  <si>
    <t>dostatečným osvitem v úsporném režimu. Výrobce svítidla musí spňovat ČSN.</t>
  </si>
  <si>
    <t>c) Technické řešení – popis:</t>
  </si>
  <si>
    <t>2. Do stávajícího lištového systému bude provedena montáž nového osvětlení splňující kompatibilitu. Montáž nouzového osvětlení po úpravě elektroinstalace.</t>
  </si>
  <si>
    <t>4.   Lištový systém se nachází ve výšce 7m nad zemí, práce možná s výškovou technikou se sníženým hlukem a platnými revizemi.</t>
  </si>
  <si>
    <t>Položka</t>
  </si>
  <si>
    <t>NÁZEV</t>
  </si>
  <si>
    <t>počet</t>
  </si>
  <si>
    <t>MJ</t>
  </si>
  <si>
    <t>dod</t>
  </si>
  <si>
    <t>dod celkem</t>
  </si>
  <si>
    <t>001</t>
  </si>
  <si>
    <t>Oprava osvětlení výměna světelných těles včetně příslušenství</t>
  </si>
  <si>
    <t>002</t>
  </si>
  <si>
    <t>Zajištění pracoviště dle platných norem bezpečnosti práce</t>
  </si>
  <si>
    <t>kpl</t>
  </si>
  <si>
    <t>003</t>
  </si>
  <si>
    <t>Demontáž stávajícího osvětlení</t>
  </si>
  <si>
    <t>ks</t>
  </si>
  <si>
    <t>004</t>
  </si>
  <si>
    <t>Montáž nového osvětlení</t>
  </si>
  <si>
    <t>005</t>
  </si>
  <si>
    <t xml:space="preserve">Montáž nouzových svítidel </t>
  </si>
  <si>
    <t>006</t>
  </si>
  <si>
    <t>Úprava elektroinstalace pro montáž NS</t>
  </si>
  <si>
    <t>007</t>
  </si>
  <si>
    <t>008</t>
  </si>
  <si>
    <t>009</t>
  </si>
  <si>
    <t xml:space="preserve">Úprava kabeláže </t>
  </si>
  <si>
    <t>010</t>
  </si>
  <si>
    <t>011</t>
  </si>
  <si>
    <t>Kontrola kabeláží, listových systemů vedení  a rozvodných skříní</t>
  </si>
  <si>
    <t>012</t>
  </si>
  <si>
    <t>Materiál na zakrytí</t>
  </si>
  <si>
    <t>Ekologická likvidace stávajících komponentů</t>
  </si>
  <si>
    <t>014</t>
  </si>
  <si>
    <t>Revize</t>
  </si>
  <si>
    <t>015</t>
  </si>
  <si>
    <t>Projekt</t>
  </si>
  <si>
    <t>016</t>
  </si>
  <si>
    <t>Předpokládané materiály</t>
  </si>
  <si>
    <t>017</t>
  </si>
  <si>
    <t>Svítidlo lištové min.4800lm, IP20, 25000h, 230VAC, -20+35°C, hliník kompatibilní ERCO</t>
  </si>
  <si>
    <t>018</t>
  </si>
  <si>
    <t>Svítidlo nouzové min.4W, 230VAC, 3H, 25000h, 0+35°C, 6500K, nastěnné s piktogramem</t>
  </si>
  <si>
    <t>019</t>
  </si>
  <si>
    <t>Kabel silový CYKY-J 3x1,5</t>
  </si>
  <si>
    <t>m</t>
  </si>
  <si>
    <t>020</t>
  </si>
  <si>
    <t xml:space="preserve">Jistič 1f 6-16A </t>
  </si>
  <si>
    <t>021</t>
  </si>
  <si>
    <t xml:space="preserve">Podružný elektromateriál </t>
  </si>
  <si>
    <t xml:space="preserve">Spojovací materiál </t>
  </si>
  <si>
    <t>Cena v Kč celkem</t>
  </si>
  <si>
    <t>DPH 21%</t>
  </si>
  <si>
    <t>Cena celkem vč. DPH</t>
  </si>
  <si>
    <t>V ………………. dne ………………..</t>
  </si>
  <si>
    <t>razítko a podpis</t>
  </si>
  <si>
    <t>POZN:</t>
  </si>
  <si>
    <t>Záruka na dodávku a montáž je ………….... Termín realizace je ……………....</t>
  </si>
  <si>
    <t>kontaktní osoba: ………….., telefon: ………………….., email: ……………………</t>
  </si>
  <si>
    <t>Výměna zastaralých stávajících svítidel ERCO STELLA 150W B15d, ERCO STELLA 150W G12 se světelnými zdroji  ve formě bajonetů, za svítidla nová v provedení LED kompatibilní do stávajícího lištového systému, který zůstane instalován a bude využit z ekonomických důvodů. Nová svítidla v provedení LED musí splňovat všechny technická kriteria a/ kompatibilita s 3f lištovým systémem typu FASTTRACK 2 b/ světelný výkon c/ podání barvy RaXX d/  barva svítidla e/ optická podobnost f/ životnost min.25000h g/garance min. 3 roky. Je nutná kontrola technického stavu, lištového stavu, jejích komponent (spojky, napojení atd.) proměřením elektrických vlastností a mechanického upevnění. Je nutná úprava instalace pro dodatečnou instalaci nouzových svítidel s min. 3H autonomní baterií typu LiFPol. ,  výkonu min 40lm a krytí IP20 s piktogramem. Požadujeme zpracování projektu nového stavu, revize na úpravu elektroinstalace a doklad o ekologické likvidaci svítidel a vyhořelých zdrojů.</t>
  </si>
  <si>
    <t>Demontáž a montáž jističů, úprava elektroinstalace</t>
  </si>
  <si>
    <t xml:space="preserve">Tato dokumentace řeší ve zjednodušené formě poptávku, která odpovídá stupni vypracování cenové nabídky pro opravu osvětlení v budově Atria, budova A Masarykova nemocnice v Ústí nad Labem. </t>
  </si>
  <si>
    <t>1.   Ze stávajícího lištového systému proběhne demontáž svítidel, proběhne zkouška stávajícího elektrického vedení. V případě technických vad na lištovém systému tyto vady budou odstraněny</t>
  </si>
  <si>
    <t>3.   Požadujeme provedení prací v nočních hodinách při sníženém provozu a snížený pohyb pacientů i personálu, při zabezpeční všech bezpečnostních opatření při práci s elektrickým zařízením ve vysokých výškách.</t>
  </si>
  <si>
    <t xml:space="preserve">Doprava a přesun materiálu </t>
  </si>
  <si>
    <t>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</si>
</sst>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d/m/yyyy"/>
    <numFmt numFmtId="166" formatCode="#,##0.00&quot; Kč&quot;;[Red]\-#,##0.00&quot; Kč&quot;"/>
    <numFmt numFmtId="167" formatCode="#,##0.00&quot; Kč&quot;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sz val="9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4" fontId="5" fillId="2" borderId="0" xfId="0" applyNumberFormat="1" applyFont="1" applyFill="1" applyBorder="1"/>
    <xf numFmtId="167" fontId="5" fillId="0" borderId="0" xfId="0" applyNumberFormat="1" applyFont="1" applyBorder="1"/>
    <xf numFmtId="49" fontId="15" fillId="0" borderId="6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left"/>
      <protection locked="0"/>
    </xf>
    <xf numFmtId="0" fontId="16" fillId="0" borderId="4" xfId="0" applyFont="1" applyBorder="1" applyAlignment="1">
      <alignment horizontal="left"/>
    </xf>
    <xf numFmtId="167" fontId="4" fillId="0" borderId="5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167" fontId="0" fillId="0" borderId="0" xfId="0" applyNumberFormat="1" applyFont="1" applyBorder="1"/>
    <xf numFmtId="49" fontId="11" fillId="0" borderId="0" xfId="0" applyNumberFormat="1" applyFont="1" applyBorder="1" applyAlignment="1"/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right"/>
      <protection locked="0"/>
    </xf>
    <xf numFmtId="168" fontId="11" fillId="0" borderId="0" xfId="0" applyNumberFormat="1" applyFont="1" applyFill="1" applyBorder="1" applyAlignment="1" applyProtection="1">
      <alignment horizontal="right" wrapText="1"/>
      <protection hidden="1"/>
    </xf>
    <xf numFmtId="168" fontId="11" fillId="0" borderId="0" xfId="0" applyNumberFormat="1" applyFont="1" applyBorder="1" applyAlignment="1">
      <alignment horizontal="right"/>
    </xf>
    <xf numFmtId="0" fontId="11" fillId="3" borderId="9" xfId="0" applyFont="1" applyFill="1" applyBorder="1"/>
    <xf numFmtId="0" fontId="12" fillId="3" borderId="10" xfId="0" applyFont="1" applyFill="1" applyBorder="1"/>
    <xf numFmtId="3" fontId="11" fillId="3" borderId="10" xfId="0" applyNumberFormat="1" applyFont="1" applyFill="1" applyBorder="1"/>
    <xf numFmtId="0" fontId="11" fillId="3" borderId="12" xfId="0" applyFont="1" applyFill="1" applyBorder="1"/>
    <xf numFmtId="0" fontId="12" fillId="3" borderId="3" xfId="0" applyFont="1" applyFill="1" applyBorder="1"/>
    <xf numFmtId="3" fontId="11" fillId="3" borderId="13" xfId="0" applyNumberFormat="1" applyFont="1" applyFill="1" applyBorder="1"/>
    <xf numFmtId="0" fontId="11" fillId="3" borderId="15" xfId="0" applyFont="1" applyFill="1" applyBorder="1"/>
    <xf numFmtId="0" fontId="12" fillId="3" borderId="16" xfId="0" applyFont="1" applyFill="1" applyBorder="1"/>
    <xf numFmtId="3" fontId="11" fillId="3" borderId="17" xfId="0" applyNumberFormat="1" applyFont="1" applyFill="1" applyBorder="1"/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Protection="1">
      <protection locked="0"/>
    </xf>
    <xf numFmtId="3" fontId="11" fillId="0" borderId="0" xfId="0" applyNumberFormat="1" applyFont="1" applyBorder="1"/>
    <xf numFmtId="0" fontId="11" fillId="0" borderId="20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9" fontId="12" fillId="0" borderId="24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3" fontId="12" fillId="2" borderId="26" xfId="0" applyNumberFormat="1" applyFont="1" applyFill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49" fontId="0" fillId="0" borderId="29" xfId="0" applyNumberFormat="1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left" wrapText="1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2" borderId="30" xfId="0" applyFont="1" applyFill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0" fillId="0" borderId="28" xfId="0" applyFont="1" applyBorder="1" applyAlignment="1" applyProtection="1">
      <alignment horizontal="left"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13" fillId="2" borderId="28" xfId="0" applyFont="1" applyFill="1" applyBorder="1" applyAlignment="1">
      <alignment horizontal="left"/>
    </xf>
    <xf numFmtId="0" fontId="7" fillId="0" borderId="28" xfId="0" applyFont="1" applyBorder="1" applyAlignment="1" applyProtection="1">
      <alignment wrapText="1"/>
    </xf>
    <xf numFmtId="0" fontId="14" fillId="0" borderId="28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4" fontId="7" fillId="2" borderId="28" xfId="1" applyNumberFormat="1" applyFont="1" applyFill="1" applyBorder="1" applyAlignment="1" applyProtection="1">
      <protection locked="0"/>
    </xf>
    <xf numFmtId="0" fontId="13" fillId="0" borderId="28" xfId="0" applyFont="1" applyBorder="1" applyAlignment="1" applyProtection="1">
      <alignment horizontal="left" wrapText="1"/>
      <protection locked="0"/>
    </xf>
    <xf numFmtId="49" fontId="0" fillId="0" borderId="32" xfId="0" applyNumberFormat="1" applyFont="1" applyBorder="1" applyAlignment="1" applyProtection="1">
      <alignment horizontal="center"/>
      <protection locked="0"/>
    </xf>
    <xf numFmtId="166" fontId="0" fillId="0" borderId="33" xfId="0" applyNumberFormat="1" applyFont="1" applyBorder="1" applyAlignment="1"/>
    <xf numFmtId="49" fontId="0" fillId="0" borderId="34" xfId="0" applyNumberFormat="1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wrapText="1"/>
    </xf>
    <xf numFmtId="0" fontId="14" fillId="0" borderId="35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4" fontId="7" fillId="2" borderId="35" xfId="1" applyNumberFormat="1" applyFont="1" applyFill="1" applyBorder="1" applyAlignment="1" applyProtection="1">
      <protection locked="0"/>
    </xf>
    <xf numFmtId="166" fontId="0" fillId="0" borderId="36" xfId="0" applyNumberFormat="1" applyFont="1" applyBorder="1" applyAlignment="1"/>
    <xf numFmtId="0" fontId="11" fillId="0" borderId="19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 applyFont="1" applyAlignment="1">
      <alignment wrapText="1"/>
    </xf>
    <xf numFmtId="0" fontId="0" fillId="0" borderId="0" xfId="0"/>
    <xf numFmtId="0" fontId="0" fillId="0" borderId="0" xfId="0" applyFont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/>
    </xf>
    <xf numFmtId="167" fontId="3" fillId="3" borderId="11" xfId="0" applyNumberFormat="1" applyFont="1" applyFill="1" applyBorder="1" applyAlignment="1">
      <alignment horizontal="right"/>
    </xf>
    <xf numFmtId="167" fontId="3" fillId="3" borderId="14" xfId="0" applyNumberFormat="1" applyFont="1" applyFill="1" applyBorder="1" applyAlignment="1" applyProtection="1">
      <alignment horizontal="right"/>
      <protection locked="0"/>
    </xf>
    <xf numFmtId="167" fontId="3" fillId="3" borderId="18" xfId="0" applyNumberFormat="1" applyFont="1" applyFill="1" applyBorder="1" applyAlignment="1" applyProtection="1">
      <alignment horizontal="righ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9" fillId="0" borderId="0" xfId="2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a.hubena@kzcr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B71B-D8DC-4368-852F-9EBA695C36D0}">
  <sheetPr>
    <pageSetUpPr fitToPage="1"/>
  </sheetPr>
  <dimension ref="A1:F70"/>
  <sheetViews>
    <sheetView tabSelected="1" workbookViewId="0">
      <selection activeCell="H23" sqref="H23"/>
    </sheetView>
  </sheetViews>
  <sheetFormatPr defaultRowHeight="15" x14ac:dyDescent="0.25"/>
  <cols>
    <col min="1" max="1" width="14.7109375" customWidth="1"/>
    <col min="2" max="2" width="82.5703125" customWidth="1"/>
    <col min="3" max="3" width="11.85546875" customWidth="1"/>
    <col min="5" max="5" width="18.85546875" customWidth="1"/>
    <col min="6" max="6" width="13.85546875" customWidth="1"/>
  </cols>
  <sheetData>
    <row r="1" spans="1:6" ht="18.75" thickBot="1" x14ac:dyDescent="0.3">
      <c r="A1" s="1"/>
      <c r="B1" s="96" t="s">
        <v>0</v>
      </c>
      <c r="C1" s="96"/>
      <c r="D1" s="96"/>
      <c r="E1" s="96"/>
      <c r="F1" s="1"/>
    </row>
    <row r="2" spans="1:6" x14ac:dyDescent="0.25">
      <c r="A2" s="1"/>
      <c r="B2" s="2"/>
      <c r="C2" s="2"/>
      <c r="D2" s="2"/>
      <c r="E2" s="2"/>
      <c r="F2" s="1"/>
    </row>
    <row r="3" spans="1:6" ht="21.75" customHeight="1" x14ac:dyDescent="0.25">
      <c r="A3" s="3" t="s">
        <v>1</v>
      </c>
      <c r="B3" s="82" t="s">
        <v>2</v>
      </c>
      <c r="C3" s="82"/>
      <c r="D3" s="82"/>
      <c r="E3" s="82"/>
      <c r="F3" s="1"/>
    </row>
    <row r="4" spans="1:6" x14ac:dyDescent="0.25">
      <c r="A4" s="1"/>
      <c r="B4" s="4"/>
      <c r="C4" s="2"/>
      <c r="D4" s="2"/>
      <c r="E4" s="2"/>
      <c r="F4" s="1"/>
    </row>
    <row r="5" spans="1:6" ht="24" customHeight="1" x14ac:dyDescent="0.25">
      <c r="A5" s="97" t="s">
        <v>3</v>
      </c>
      <c r="B5" s="5" t="s">
        <v>4</v>
      </c>
      <c r="C5" s="98" t="s">
        <v>5</v>
      </c>
      <c r="D5" s="98"/>
      <c r="E5" s="98"/>
      <c r="F5" s="98"/>
    </row>
    <row r="6" spans="1:6" ht="18.75" customHeight="1" x14ac:dyDescent="0.25">
      <c r="A6" s="97"/>
      <c r="B6" s="5" t="s">
        <v>6</v>
      </c>
      <c r="C6" s="99" t="s">
        <v>7</v>
      </c>
      <c r="D6" s="99"/>
      <c r="E6" s="99"/>
      <c r="F6" s="99"/>
    </row>
    <row r="7" spans="1:6" ht="15.75" x14ac:dyDescent="0.25">
      <c r="A7" s="97"/>
      <c r="B7" s="6" t="s">
        <v>8</v>
      </c>
      <c r="C7" s="100" t="s">
        <v>9</v>
      </c>
      <c r="D7" s="100"/>
      <c r="E7" s="100"/>
      <c r="F7" s="100"/>
    </row>
    <row r="8" spans="1:6" ht="15.75" x14ac:dyDescent="0.25">
      <c r="A8" s="97"/>
      <c r="B8" s="7" t="s">
        <v>10</v>
      </c>
      <c r="C8" s="101"/>
      <c r="D8" s="101"/>
      <c r="E8" s="101"/>
      <c r="F8" s="101"/>
    </row>
    <row r="10" spans="1:6" x14ac:dyDescent="0.25">
      <c r="A10" s="3" t="s">
        <v>11</v>
      </c>
      <c r="B10" s="3"/>
    </row>
    <row r="15" spans="1:6" x14ac:dyDescent="0.25">
      <c r="A15" s="92" t="s">
        <v>12</v>
      </c>
      <c r="B15" s="8" t="s">
        <v>13</v>
      </c>
      <c r="C15" s="93" t="s">
        <v>14</v>
      </c>
      <c r="D15" s="93"/>
      <c r="E15" s="93"/>
      <c r="F15" s="93"/>
    </row>
    <row r="16" spans="1:6" ht="15.75" x14ac:dyDescent="0.25">
      <c r="A16" s="92"/>
      <c r="B16" s="9"/>
      <c r="C16" s="93" t="s">
        <v>15</v>
      </c>
      <c r="D16" s="93"/>
      <c r="E16" s="93"/>
      <c r="F16" s="93"/>
    </row>
    <row r="17" spans="1:6" ht="15.75" x14ac:dyDescent="0.25">
      <c r="A17" s="92"/>
      <c r="B17" s="9"/>
      <c r="C17" s="94"/>
      <c r="D17" s="94"/>
      <c r="E17" s="94"/>
      <c r="F17" s="94"/>
    </row>
    <row r="18" spans="1:6" ht="15.75" x14ac:dyDescent="0.25">
      <c r="A18" s="92"/>
      <c r="B18" s="9"/>
      <c r="C18" s="95" t="s">
        <v>16</v>
      </c>
      <c r="D18" s="95"/>
      <c r="E18" s="95"/>
      <c r="F18" s="95"/>
    </row>
    <row r="20" spans="1:6" x14ac:dyDescent="0.25">
      <c r="B20" s="3" t="s">
        <v>17</v>
      </c>
    </row>
    <row r="21" spans="1:6" ht="34.5" customHeight="1" x14ac:dyDescent="0.25">
      <c r="B21" s="83" t="s">
        <v>81</v>
      </c>
      <c r="C21" s="83"/>
      <c r="D21" s="83"/>
      <c r="E21" s="83"/>
      <c r="F21" s="83"/>
    </row>
    <row r="23" spans="1:6" x14ac:dyDescent="0.25">
      <c r="B23" s="3" t="s">
        <v>18</v>
      </c>
    </row>
    <row r="24" spans="1:6" x14ac:dyDescent="0.25">
      <c r="B24" s="86" t="s">
        <v>79</v>
      </c>
      <c r="C24" s="86"/>
      <c r="D24" s="86"/>
      <c r="E24" s="86"/>
      <c r="F24" s="86"/>
    </row>
    <row r="25" spans="1:6" ht="96" customHeight="1" x14ac:dyDescent="0.25">
      <c r="B25" s="86" t="s">
        <v>19</v>
      </c>
      <c r="C25" s="86"/>
      <c r="D25" s="86"/>
      <c r="E25" s="86"/>
      <c r="F25" s="86"/>
    </row>
    <row r="27" spans="1:6" x14ac:dyDescent="0.25">
      <c r="B27" s="3" t="s">
        <v>20</v>
      </c>
    </row>
    <row r="28" spans="1:6" ht="31.5" customHeight="1" x14ac:dyDescent="0.25">
      <c r="B28" s="83" t="s">
        <v>82</v>
      </c>
      <c r="C28" s="83"/>
      <c r="D28" s="83"/>
      <c r="E28" s="83"/>
      <c r="F28" s="83"/>
    </row>
    <row r="29" spans="1:6" ht="30" customHeight="1" x14ac:dyDescent="0.25">
      <c r="B29" s="83" t="s">
        <v>21</v>
      </c>
      <c r="C29" s="83"/>
      <c r="D29" s="83"/>
      <c r="E29" s="83"/>
      <c r="F29" s="83"/>
    </row>
    <row r="30" spans="1:6" ht="33" customHeight="1" x14ac:dyDescent="0.25">
      <c r="B30" s="84" t="s">
        <v>83</v>
      </c>
      <c r="C30" s="84"/>
      <c r="D30" s="84"/>
      <c r="E30" s="84"/>
      <c r="F30" s="84"/>
    </row>
    <row r="31" spans="1:6" x14ac:dyDescent="0.25">
      <c r="B31" s="85" t="s">
        <v>22</v>
      </c>
      <c r="C31" s="85"/>
      <c r="D31" s="85"/>
      <c r="E31" s="85"/>
      <c r="F31" s="85"/>
    </row>
    <row r="32" spans="1:6" ht="15.75" thickBot="1" x14ac:dyDescent="0.3"/>
    <row r="33" spans="1:6" ht="16.5" thickBot="1" x14ac:dyDescent="0.3">
      <c r="A33" s="54" t="s">
        <v>23</v>
      </c>
      <c r="B33" s="55" t="s">
        <v>24</v>
      </c>
      <c r="C33" s="56" t="s">
        <v>25</v>
      </c>
      <c r="D33" s="56" t="s">
        <v>26</v>
      </c>
      <c r="E33" s="57" t="s">
        <v>27</v>
      </c>
      <c r="F33" s="58" t="s">
        <v>28</v>
      </c>
    </row>
    <row r="34" spans="1:6" x14ac:dyDescent="0.25">
      <c r="A34" s="59" t="s">
        <v>29</v>
      </c>
      <c r="B34" s="60" t="s">
        <v>30</v>
      </c>
      <c r="C34" s="61"/>
      <c r="D34" s="61"/>
      <c r="E34" s="62"/>
      <c r="F34" s="63"/>
    </row>
    <row r="35" spans="1:6" x14ac:dyDescent="0.25">
      <c r="A35" s="73" t="s">
        <v>31</v>
      </c>
      <c r="B35" s="64" t="s">
        <v>32</v>
      </c>
      <c r="C35" s="65">
        <v>1</v>
      </c>
      <c r="D35" s="66" t="s">
        <v>33</v>
      </c>
      <c r="E35" s="67"/>
      <c r="F35" s="74">
        <v>0</v>
      </c>
    </row>
    <row r="36" spans="1:6" x14ac:dyDescent="0.25">
      <c r="A36" s="73" t="s">
        <v>34</v>
      </c>
      <c r="B36" s="64" t="s">
        <v>35</v>
      </c>
      <c r="C36" s="65">
        <v>54</v>
      </c>
      <c r="D36" s="66" t="s">
        <v>36</v>
      </c>
      <c r="E36" s="67"/>
      <c r="F36" s="74">
        <v>0</v>
      </c>
    </row>
    <row r="37" spans="1:6" x14ac:dyDescent="0.25">
      <c r="A37" s="73" t="s">
        <v>37</v>
      </c>
      <c r="B37" s="64" t="s">
        <v>38</v>
      </c>
      <c r="C37" s="65">
        <v>54</v>
      </c>
      <c r="D37" s="66" t="s">
        <v>36</v>
      </c>
      <c r="E37" s="67"/>
      <c r="F37" s="74">
        <v>0</v>
      </c>
    </row>
    <row r="38" spans="1:6" x14ac:dyDescent="0.25">
      <c r="A38" s="73" t="s">
        <v>39</v>
      </c>
      <c r="B38" s="64" t="s">
        <v>40</v>
      </c>
      <c r="C38" s="65">
        <v>8</v>
      </c>
      <c r="D38" s="66" t="s">
        <v>36</v>
      </c>
      <c r="E38" s="67"/>
      <c r="F38" s="74">
        <v>0</v>
      </c>
    </row>
    <row r="39" spans="1:6" x14ac:dyDescent="0.25">
      <c r="A39" s="73" t="s">
        <v>41</v>
      </c>
      <c r="B39" s="64" t="s">
        <v>42</v>
      </c>
      <c r="C39" s="65">
        <v>1</v>
      </c>
      <c r="D39" s="66" t="s">
        <v>33</v>
      </c>
      <c r="E39" s="67"/>
      <c r="F39" s="74">
        <v>0</v>
      </c>
    </row>
    <row r="40" spans="1:6" x14ac:dyDescent="0.25">
      <c r="A40" s="73" t="s">
        <v>43</v>
      </c>
      <c r="B40" s="64" t="s">
        <v>46</v>
      </c>
      <c r="C40" s="65">
        <v>1</v>
      </c>
      <c r="D40" s="66" t="s">
        <v>33</v>
      </c>
      <c r="E40" s="67"/>
      <c r="F40" s="74">
        <v>0</v>
      </c>
    </row>
    <row r="41" spans="1:6" x14ac:dyDescent="0.25">
      <c r="A41" s="73" t="s">
        <v>44</v>
      </c>
      <c r="B41" s="68" t="s">
        <v>80</v>
      </c>
      <c r="C41" s="69">
        <v>1</v>
      </c>
      <c r="D41" s="70" t="s">
        <v>33</v>
      </c>
      <c r="E41" s="71"/>
      <c r="F41" s="74">
        <v>0</v>
      </c>
    </row>
    <row r="42" spans="1:6" x14ac:dyDescent="0.25">
      <c r="A42" s="73" t="s">
        <v>45</v>
      </c>
      <c r="B42" s="68" t="s">
        <v>49</v>
      </c>
      <c r="C42" s="69">
        <v>1</v>
      </c>
      <c r="D42" s="70" t="s">
        <v>33</v>
      </c>
      <c r="E42" s="71"/>
      <c r="F42" s="74">
        <v>0</v>
      </c>
    </row>
    <row r="43" spans="1:6" x14ac:dyDescent="0.25">
      <c r="A43" s="73" t="s">
        <v>47</v>
      </c>
      <c r="B43" s="68" t="s">
        <v>51</v>
      </c>
      <c r="C43" s="69">
        <v>1</v>
      </c>
      <c r="D43" s="70" t="s">
        <v>33</v>
      </c>
      <c r="E43" s="71"/>
      <c r="F43" s="74">
        <v>0</v>
      </c>
    </row>
    <row r="44" spans="1:6" x14ac:dyDescent="0.25">
      <c r="A44" s="73" t="s">
        <v>48</v>
      </c>
      <c r="B44" s="68" t="s">
        <v>52</v>
      </c>
      <c r="C44" s="69">
        <v>1</v>
      </c>
      <c r="D44" s="70" t="s">
        <v>33</v>
      </c>
      <c r="E44" s="71"/>
      <c r="F44" s="74">
        <v>0</v>
      </c>
    </row>
    <row r="45" spans="1:6" x14ac:dyDescent="0.25">
      <c r="A45" s="73" t="s">
        <v>50</v>
      </c>
      <c r="B45" s="68" t="s">
        <v>54</v>
      </c>
      <c r="C45" s="69">
        <v>1</v>
      </c>
      <c r="D45" s="70" t="s">
        <v>33</v>
      </c>
      <c r="E45" s="71"/>
      <c r="F45" s="74">
        <v>0</v>
      </c>
    </row>
    <row r="46" spans="1:6" x14ac:dyDescent="0.25">
      <c r="A46" s="73" t="s">
        <v>85</v>
      </c>
      <c r="B46" s="68" t="s">
        <v>56</v>
      </c>
      <c r="C46" s="69">
        <v>1</v>
      </c>
      <c r="D46" s="70" t="s">
        <v>33</v>
      </c>
      <c r="E46" s="71"/>
      <c r="F46" s="74">
        <v>0</v>
      </c>
    </row>
    <row r="47" spans="1:6" x14ac:dyDescent="0.25">
      <c r="A47" s="73" t="s">
        <v>53</v>
      </c>
      <c r="B47" s="72" t="s">
        <v>58</v>
      </c>
      <c r="C47" s="69"/>
      <c r="D47" s="70"/>
      <c r="E47" s="71"/>
      <c r="F47" s="74">
        <v>0</v>
      </c>
    </row>
    <row r="48" spans="1:6" x14ac:dyDescent="0.25">
      <c r="A48" s="73" t="s">
        <v>55</v>
      </c>
      <c r="B48" s="68" t="s">
        <v>60</v>
      </c>
      <c r="C48" s="69">
        <v>54</v>
      </c>
      <c r="D48" s="70" t="s">
        <v>36</v>
      </c>
      <c r="E48" s="71"/>
      <c r="F48" s="74">
        <v>0</v>
      </c>
    </row>
    <row r="49" spans="1:6" x14ac:dyDescent="0.25">
      <c r="A49" s="73" t="s">
        <v>57</v>
      </c>
      <c r="B49" s="68" t="s">
        <v>62</v>
      </c>
      <c r="C49" s="69">
        <v>8</v>
      </c>
      <c r="D49" s="70" t="s">
        <v>36</v>
      </c>
      <c r="E49" s="71"/>
      <c r="F49" s="74">
        <v>0</v>
      </c>
    </row>
    <row r="50" spans="1:6" x14ac:dyDescent="0.25">
      <c r="A50" s="73" t="s">
        <v>59</v>
      </c>
      <c r="B50" s="68" t="s">
        <v>64</v>
      </c>
      <c r="C50" s="69">
        <v>50</v>
      </c>
      <c r="D50" s="70" t="s">
        <v>65</v>
      </c>
      <c r="E50" s="71"/>
      <c r="F50" s="74">
        <v>0</v>
      </c>
    </row>
    <row r="51" spans="1:6" x14ac:dyDescent="0.25">
      <c r="A51" s="73" t="s">
        <v>61</v>
      </c>
      <c r="B51" s="68" t="s">
        <v>67</v>
      </c>
      <c r="C51" s="69">
        <v>5</v>
      </c>
      <c r="D51" s="70" t="s">
        <v>36</v>
      </c>
      <c r="E51" s="71"/>
      <c r="F51" s="74">
        <v>0</v>
      </c>
    </row>
    <row r="52" spans="1:6" x14ac:dyDescent="0.25">
      <c r="A52" s="73" t="s">
        <v>63</v>
      </c>
      <c r="B52" s="68" t="s">
        <v>69</v>
      </c>
      <c r="C52" s="69">
        <v>1</v>
      </c>
      <c r="D52" s="70" t="s">
        <v>33</v>
      </c>
      <c r="E52" s="71"/>
      <c r="F52" s="74">
        <v>0</v>
      </c>
    </row>
    <row r="53" spans="1:6" x14ac:dyDescent="0.25">
      <c r="A53" s="73" t="s">
        <v>66</v>
      </c>
      <c r="B53" s="68" t="s">
        <v>70</v>
      </c>
      <c r="C53" s="69">
        <v>1</v>
      </c>
      <c r="D53" s="70" t="s">
        <v>33</v>
      </c>
      <c r="E53" s="71"/>
      <c r="F53" s="74">
        <v>0</v>
      </c>
    </row>
    <row r="54" spans="1:6" ht="15.75" thickBot="1" x14ac:dyDescent="0.3">
      <c r="A54" s="75"/>
      <c r="B54" s="76"/>
      <c r="C54" s="77"/>
      <c r="D54" s="78"/>
      <c r="E54" s="79"/>
      <c r="F54" s="80"/>
    </row>
    <row r="55" spans="1:6" ht="15.75" thickBot="1" x14ac:dyDescent="0.3">
      <c r="A55" s="10"/>
      <c r="B55" s="11"/>
      <c r="C55" s="12"/>
      <c r="D55" s="13"/>
      <c r="E55" s="14"/>
      <c r="F55" s="15"/>
    </row>
    <row r="56" spans="1:6" ht="15.75" thickBot="1" x14ac:dyDescent="0.3">
      <c r="A56" s="16" t="s">
        <v>68</v>
      </c>
      <c r="B56" s="17" t="s">
        <v>84</v>
      </c>
      <c r="C56" s="18"/>
      <c r="D56" s="18"/>
      <c r="E56" s="19"/>
      <c r="F56" s="20">
        <f>SUM(E56*C56)</f>
        <v>0</v>
      </c>
    </row>
    <row r="57" spans="1:6" ht="16.5" thickBot="1" x14ac:dyDescent="0.3">
      <c r="A57" s="21"/>
      <c r="B57" s="22"/>
      <c r="C57" s="23"/>
      <c r="D57" s="24"/>
      <c r="E57" s="25"/>
      <c r="F57" s="26"/>
    </row>
    <row r="58" spans="1:6" ht="16.5" thickBot="1" x14ac:dyDescent="0.3">
      <c r="A58" s="87"/>
      <c r="B58" s="87"/>
      <c r="C58" s="87"/>
      <c r="D58" s="87"/>
      <c r="E58" s="87"/>
      <c r="F58" s="87"/>
    </row>
    <row r="59" spans="1:6" ht="16.5" thickBot="1" x14ac:dyDescent="0.3">
      <c r="A59" s="27"/>
      <c r="B59" s="28"/>
      <c r="C59" s="29"/>
      <c r="D59" s="30"/>
      <c r="E59" s="31"/>
      <c r="F59" s="32"/>
    </row>
    <row r="60" spans="1:6" ht="18" x14ac:dyDescent="0.25">
      <c r="A60" s="33"/>
      <c r="B60" s="34" t="s">
        <v>71</v>
      </c>
      <c r="C60" s="35"/>
      <c r="D60" s="88">
        <f>SUM(F34:F59)</f>
        <v>0</v>
      </c>
      <c r="E60" s="88"/>
      <c r="F60" s="88"/>
    </row>
    <row r="61" spans="1:6" ht="18" x14ac:dyDescent="0.25">
      <c r="A61" s="36"/>
      <c r="B61" s="37" t="s">
        <v>72</v>
      </c>
      <c r="C61" s="38"/>
      <c r="D61" s="89">
        <f>D60*21/100</f>
        <v>0</v>
      </c>
      <c r="E61" s="89"/>
      <c r="F61" s="89"/>
    </row>
    <row r="62" spans="1:6" ht="18.75" thickBot="1" x14ac:dyDescent="0.3">
      <c r="A62" s="39"/>
      <c r="B62" s="40" t="s">
        <v>73</v>
      </c>
      <c r="C62" s="41"/>
      <c r="D62" s="90">
        <f>SUM(D60:F61)</f>
        <v>0</v>
      </c>
      <c r="E62" s="90"/>
      <c r="F62" s="90"/>
    </row>
    <row r="63" spans="1:6" ht="15.75" x14ac:dyDescent="0.25">
      <c r="A63" s="42"/>
      <c r="B63" s="42"/>
      <c r="C63" s="43"/>
      <c r="D63" s="44"/>
      <c r="E63" s="45"/>
      <c r="F63" s="46"/>
    </row>
    <row r="64" spans="1:6" x14ac:dyDescent="0.25">
      <c r="A64" s="91"/>
      <c r="B64" s="91"/>
      <c r="C64" s="91"/>
      <c r="D64" s="91"/>
      <c r="E64" s="91"/>
      <c r="F64" s="91"/>
    </row>
    <row r="65" spans="1:6" ht="15.75" x14ac:dyDescent="0.25">
      <c r="A65" s="42"/>
      <c r="B65" s="42"/>
      <c r="C65" s="43"/>
      <c r="D65" s="44"/>
      <c r="E65" s="45"/>
      <c r="F65" s="46"/>
    </row>
    <row r="66" spans="1:6" ht="15.75" x14ac:dyDescent="0.25">
      <c r="A66" s="47" t="s">
        <v>74</v>
      </c>
      <c r="B66" s="48"/>
      <c r="C66" s="81" t="s">
        <v>75</v>
      </c>
      <c r="D66" s="81"/>
      <c r="E66" s="81"/>
      <c r="F66" s="81"/>
    </row>
    <row r="67" spans="1:6" ht="15.75" x14ac:dyDescent="0.25">
      <c r="A67" s="49"/>
      <c r="B67" s="42"/>
      <c r="C67" s="81"/>
      <c r="D67" s="81"/>
      <c r="E67" s="81"/>
      <c r="F67" s="81"/>
    </row>
    <row r="68" spans="1:6" ht="15.75" x14ac:dyDescent="0.25">
      <c r="A68" s="50" t="s">
        <v>76</v>
      </c>
      <c r="B68" s="51" t="s">
        <v>77</v>
      </c>
      <c r="C68" s="81"/>
      <c r="D68" s="81"/>
      <c r="E68" s="81"/>
      <c r="F68" s="81"/>
    </row>
    <row r="69" spans="1:6" ht="15.75" x14ac:dyDescent="0.25">
      <c r="A69" s="50"/>
      <c r="B69" s="51"/>
      <c r="C69" s="81"/>
      <c r="D69" s="81"/>
      <c r="E69" s="81"/>
      <c r="F69" s="81"/>
    </row>
    <row r="70" spans="1:6" ht="15.75" x14ac:dyDescent="0.25">
      <c r="A70" s="52"/>
      <c r="B70" s="53" t="s">
        <v>78</v>
      </c>
      <c r="C70" s="81"/>
      <c r="D70" s="81"/>
      <c r="E70" s="81"/>
      <c r="F70" s="81"/>
    </row>
  </sheetData>
  <mergeCells count="24">
    <mergeCell ref="C17:F17"/>
    <mergeCell ref="C18:F18"/>
    <mergeCell ref="B1:E1"/>
    <mergeCell ref="A5:A8"/>
    <mergeCell ref="C5:F5"/>
    <mergeCell ref="C6:F6"/>
    <mergeCell ref="C7:F7"/>
    <mergeCell ref="C8:F8"/>
    <mergeCell ref="C66:F70"/>
    <mergeCell ref="B3:E3"/>
    <mergeCell ref="B21:F21"/>
    <mergeCell ref="B29:F29"/>
    <mergeCell ref="B28:F28"/>
    <mergeCell ref="B30:F30"/>
    <mergeCell ref="B31:F31"/>
    <mergeCell ref="B24:F25"/>
    <mergeCell ref="A58:F58"/>
    <mergeCell ref="D60:F60"/>
    <mergeCell ref="D61:F61"/>
    <mergeCell ref="D62:F62"/>
    <mergeCell ref="A64:F64"/>
    <mergeCell ref="A15:A18"/>
    <mergeCell ref="C15:F15"/>
    <mergeCell ref="C16:F16"/>
  </mergeCells>
  <hyperlinks>
    <hyperlink ref="C7" r:id="rId1" xr:uid="{AEDA80CE-3190-43C0-9F84-7CD838E7652A}"/>
  </hyperlinks>
  <pageMargins left="0.7" right="0.7" top="0.78740157499999996" bottom="0.78740157499999996" header="0.3" footer="0.3"/>
  <pageSetup paperSize="9" scale="5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Mária</dc:creator>
  <cp:lastModifiedBy>Šára Marek</cp:lastModifiedBy>
  <cp:lastPrinted>2025-01-09T14:11:49Z</cp:lastPrinted>
  <dcterms:created xsi:type="dcterms:W3CDTF">2025-01-09T13:43:50Z</dcterms:created>
  <dcterms:modified xsi:type="dcterms:W3CDTF">2025-01-20T13:59:06Z</dcterms:modified>
</cp:coreProperties>
</file>