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C_Psychiatrie_stacionář\02_Projektová příprava\01_Studie+PD\01_VZ na GP\01_ZD\00_Pracovní ZD\"/>
    </mc:Choice>
  </mc:AlternateContent>
  <bookViews>
    <workbookView xWindow="0" yWindow="0" windowWidth="15360" windowHeight="7680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ceny'!$A$1:$D$83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5" l="1"/>
  <c r="D15" i="15"/>
  <c r="D78" i="15" l="1"/>
  <c r="D77" i="15" l="1"/>
  <c r="D76" i="15"/>
  <c r="D54" i="15" l="1"/>
  <c r="D8" i="15"/>
  <c r="D62" i="15"/>
  <c r="E71" i="15"/>
  <c r="E69" i="15"/>
  <c r="E68" i="15"/>
  <c r="E67" i="15"/>
  <c r="E64" i="15"/>
  <c r="D72" i="15"/>
  <c r="D80" i="15" s="1"/>
  <c r="E8" i="15"/>
  <c r="E72" i="15" l="1"/>
  <c r="E73" i="15" s="1"/>
  <c r="E74" i="15" s="1"/>
  <c r="E56" i="15"/>
  <c r="E45" i="15" l="1"/>
  <c r="E193" i="8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81" i="15" l="1"/>
  <c r="D82" i="15" s="1"/>
  <c r="D83" i="15" l="1"/>
</calcChain>
</file>

<file path=xl/sharedStrings.xml><?xml version="1.0" encoding="utf-8"?>
<sst xmlns="http://schemas.openxmlformats.org/spreadsheetml/2006/main" count="567" uniqueCount="214">
  <si>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</si>
  <si>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</si>
  <si>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</si>
  <si>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</si>
  <si>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</si>
  <si>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</si>
  <si>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</si>
  <si>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</si>
  <si>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</si>
  <si>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</si>
  <si>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</si>
  <si>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</si>
  <si>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</si>
  <si>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</si>
  <si>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</si>
  <si>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</si>
  <si>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</si>
  <si>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</si>
  <si>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</si>
  <si>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</si>
  <si>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</si>
  <si>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</si>
  <si>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</si>
  <si>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</si>
  <si>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</si>
  <si>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</si>
  <si>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</si>
  <si>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</si>
  <si>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</si>
  <si>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</si>
  <si>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</si>
  <si>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</si>
  <si>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</si>
  <si>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</si>
  <si>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</si>
  <si>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</si>
  <si>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</si>
  <si>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</si>
  <si>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</si>
  <si>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</si>
  <si>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</si>
  <si>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</si>
  <si>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</si>
  <si>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</si>
  <si>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</si>
  <si>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</si>
  <si>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</si>
  <si>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</si>
  <si>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</si>
  <si>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</si>
  <si>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</si>
  <si>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</si>
  <si>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</si>
  <si>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</si>
  <si>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</si>
  <si>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</si>
  <si>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</si>
  <si>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</si>
  <si>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</si>
  <si>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</si>
  <si>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</si>
  <si>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</si>
  <si>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</si>
  <si>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</si>
  <si>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</si>
  <si>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</si>
  <si>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</si>
  <si>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</si>
  <si>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</si>
  <si>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</si>
  <si>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</si>
  <si>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</si>
  <si>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</si>
  <si>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</si>
  <si>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</si>
  <si>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</si>
  <si>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</si>
  <si>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</si>
  <si>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</si>
  <si>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</si>
  <si>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</si>
  <si>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</si>
  <si>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</si>
  <si>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</si>
  <si>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</si>
  <si>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</si>
  <si>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</si>
  <si>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</si>
  <si>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</si>
  <si>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</si>
  <si>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</si>
  <si>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</si>
  <si>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</si>
  <si>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</si>
  <si>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</si>
  <si>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</si>
  <si>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</si>
  <si>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</si>
  <si>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</si>
  <si>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</si>
  <si>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</si>
  <si>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</si>
  <si>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</si>
  <si>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</si>
  <si>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</si>
  <si>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</si>
  <si>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</si>
  <si>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</si>
  <si>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</si>
  <si>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</si>
  <si>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</si>
  <si>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</si>
  <si>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</si>
  <si>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</si>
  <si>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</si>
  <si>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</si>
  <si>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</si>
  <si>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</si>
  <si>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</si>
  <si>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</si>
  <si>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</si>
  <si>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</si>
  <si>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</si>
  <si>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</si>
  <si>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</si>
  <si>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</si>
  <si>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</si>
  <si>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</si>
  <si>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</si>
  <si>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</si>
  <si>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</si>
  <si>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</si>
  <si>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</si>
  <si>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</si>
  <si>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</si>
  <si>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</si>
  <si>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</si>
  <si>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</si>
  <si>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</si>
  <si>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</si>
  <si>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</si>
  <si>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</si>
  <si>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</si>
  <si>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</si>
  <si>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</si>
  <si>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</si>
  <si>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</si>
  <si>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</si>
  <si>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</si>
  <si>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</si>
  <si>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</si>
  <si>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</si>
  <si>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</si>
  <si>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</si>
  <si>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</si>
  <si>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</si>
  <si>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</si>
  <si>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</si>
  <si>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</si>
  <si>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</si>
  <si>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</si>
  <si>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</si>
  <si>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</si>
  <si>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</si>
  <si>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</si>
  <si>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</si>
  <si>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</si>
  <si>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</si>
  <si>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</si>
  <si>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</si>
  <si>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</si>
  <si>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</si>
  <si>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</si>
  <si>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</si>
  <si>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</si>
  <si>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</si>
  <si>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</si>
  <si>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</si>
  <si>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</si>
  <si>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</si>
  <si>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</si>
  <si>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</si>
  <si>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</si>
  <si>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</si>
  <si>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</si>
  <si>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</si>
  <si>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</si>
  <si>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</si>
  <si>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</si>
  <si>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</si>
  <si>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</si>
  <si>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</si>
  <si>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</si>
  <si>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</si>
  <si>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</si>
  <si>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</si>
  <si>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</si>
  <si>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</si>
  <si>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</si>
  <si>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</si>
  <si>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10 % z 1 až 4. fáze díla.</t>
    </r>
  </si>
  <si>
    <t>Ověření stávajícího stavu</t>
  </si>
  <si>
    <r>
      <rPr>
        <i/>
        <sz val="11"/>
        <color theme="1"/>
        <rFont val="Calibri"/>
        <family val="2"/>
        <charset val="238"/>
        <scheme val="minor"/>
      </rPr>
      <t xml:space="preserve">Pozn.: Maximální cena této dílčí fáze je stanovena </t>
    </r>
    <r>
      <rPr>
        <b/>
        <i/>
        <sz val="11"/>
        <color theme="1"/>
        <rFont val="Calibri"/>
        <family val="2"/>
        <charset val="238"/>
        <scheme val="minor"/>
      </rPr>
      <t>10 % z 1 až 4. fáze díla.</t>
    </r>
  </si>
  <si>
    <t>C.1 Situační výkres širších vztahů</t>
  </si>
  <si>
    <t>C.2 Katastrální situační výkres</t>
  </si>
  <si>
    <t>C.3 Koordinační situační výkres</t>
  </si>
  <si>
    <t>3. FÁZE - INŽENÝRSKÁ ČINNOST - obstarání stanovisek DOSS a SS</t>
  </si>
  <si>
    <t>2. FÁZE - STUDIE STAVBY</t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</si>
  <si>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45 % z 1 až 4. fáze díla.</t>
    </r>
  </si>
  <si>
    <t xml:space="preserve">3. FÁZE - PROJEKTOVÁ DOKUMENTACE PRO PROVÁDĚNÍ STAVBY </t>
  </si>
  <si>
    <t>1. FÁZE - VSTUPNÍ PODKLADY</t>
  </si>
  <si>
    <r>
      <t xml:space="preserve">4. FÁZE - INŽENÝRSKÁ ČINNOST - </t>
    </r>
    <r>
      <rPr>
        <b/>
        <sz val="10"/>
        <rFont val="Calibri"/>
        <family val="2"/>
        <charset val="238"/>
        <scheme val="minor"/>
      </rPr>
      <t>zajištění závazných stanovisek, popřípadě rozhodnutí dotčených orgánů dle zvl. předpisů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</si>
  <si>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35 % z 1 až 4. fáze díla.</t>
    </r>
  </si>
  <si>
    <t xml:space="preserve">Silnoproudá elektrotechnika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</si>
</sst>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2" fontId="0" fillId="0" borderId="28" xfId="0" applyNumberFormat="1" applyFill="1" applyBorder="1" applyAlignment="1" applyProtection="1">
      <alignment horizontal="center" vertical="center"/>
    </xf>
    <xf numFmtId="0" fontId="0" fillId="3" borderId="37" xfId="0" applyFill="1" applyBorder="1" applyAlignment="1">
      <alignment horizontal="left" vertical="center" indent="8"/>
    </xf>
    <xf numFmtId="2" fontId="0" fillId="0" borderId="38" xfId="0" applyNumberForma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11"/>
    </xf>
    <xf numFmtId="0" fontId="1" fillId="3" borderId="0" xfId="0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3"/>
  <sheetViews>
    <sheetView tabSelected="1" view="pageBreakPreview" zoomScale="115" zoomScaleNormal="85" zoomScaleSheetLayoutView="115" zoomScalePageLayoutView="70" workbookViewId="0">
      <selection activeCell="D51" sqref="D51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2"/>
      <c r="C3" s="2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0.5" customHeight="1" x14ac:dyDescent="0.25">
      <c r="A5" s="138" t="s">
        <v>202</v>
      </c>
      <c r="B5" s="2"/>
      <c r="C5" s="2"/>
      <c r="D5" s="117"/>
      <c r="E5" s="32"/>
    </row>
    <row r="6" spans="1:5" ht="10.5" customHeight="1" x14ac:dyDescent="0.25">
      <c r="A6" s="118"/>
      <c r="B6" s="2"/>
      <c r="C6" s="2"/>
      <c r="D6" s="117"/>
      <c r="E6" s="32"/>
    </row>
    <row r="7" spans="1:5" ht="18" customHeight="1" x14ac:dyDescent="0.25">
      <c r="A7" s="119" t="s">
        <v>201</v>
      </c>
      <c r="B7" s="8"/>
      <c r="C7" s="8"/>
      <c r="D7" s="132">
        <v>0</v>
      </c>
      <c r="E7" s="29">
        <v>0</v>
      </c>
    </row>
    <row r="8" spans="1:5" ht="21.95" customHeight="1" thickBot="1" x14ac:dyDescent="0.3">
      <c r="A8" s="121"/>
      <c r="B8" s="122"/>
      <c r="C8" s="123" t="s">
        <v>10</v>
      </c>
      <c r="D8" s="136">
        <f>IF(SUM(D7:D7)&gt;(0.1*SUM($D$76:$D$78)),"více než stanovené maximum",SUM(D7:D7))</f>
        <v>0</v>
      </c>
      <c r="E8" s="31" t="e">
        <f>IF(SUM(E7:E7)&gt;(0.55*SUM(#REF!)),"více než maximum",SUM(E7:E7))</f>
        <v>#REF!</v>
      </c>
    </row>
    <row r="9" spans="1:5" ht="21.95" customHeight="1" thickBot="1" x14ac:dyDescent="0.3">
      <c r="A9" s="93" t="s">
        <v>207</v>
      </c>
      <c r="B9" s="94"/>
      <c r="C9" s="94"/>
      <c r="D9" s="108"/>
      <c r="E9" s="31"/>
    </row>
    <row r="10" spans="1:5" ht="10.5" customHeight="1" x14ac:dyDescent="0.25">
      <c r="A10" s="147"/>
      <c r="B10" s="148"/>
      <c r="C10" s="148"/>
      <c r="D10" s="148"/>
      <c r="E10" s="31"/>
    </row>
    <row r="11" spans="1:5" ht="18" customHeight="1" x14ac:dyDescent="0.25">
      <c r="A11" s="138" t="s">
        <v>212</v>
      </c>
      <c r="B11" s="2"/>
      <c r="C11" s="2"/>
      <c r="D11" s="117"/>
      <c r="E11" s="38"/>
    </row>
    <row r="12" spans="1:5" ht="7.5" customHeight="1" x14ac:dyDescent="0.25">
      <c r="A12" s="118"/>
      <c r="B12" s="2"/>
      <c r="C12" s="2"/>
      <c r="D12" s="117"/>
      <c r="E12" s="31"/>
    </row>
    <row r="13" spans="1:5" ht="21.95" customHeight="1" x14ac:dyDescent="0.25">
      <c r="A13" s="119" t="s">
        <v>34</v>
      </c>
      <c r="B13" s="8"/>
      <c r="C13" s="8"/>
      <c r="D13" s="132">
        <v>0</v>
      </c>
      <c r="E13" s="31"/>
    </row>
    <row r="14" spans="1:5" ht="10.5" customHeight="1" thickBot="1" x14ac:dyDescent="0.3">
      <c r="A14" s="125" t="s">
        <v>165</v>
      </c>
      <c r="B14" s="12"/>
      <c r="C14" s="12"/>
      <c r="D14" s="132">
        <v>0</v>
      </c>
      <c r="E14" s="32"/>
    </row>
    <row r="15" spans="1:5" ht="21.95" customHeight="1" thickBot="1" x14ac:dyDescent="0.3">
      <c r="A15" s="121"/>
      <c r="B15" s="122"/>
      <c r="C15" s="123" t="s">
        <v>10</v>
      </c>
      <c r="D15" s="136">
        <f>SUM(D13:D14)</f>
        <v>0</v>
      </c>
      <c r="E15" s="36"/>
    </row>
    <row r="16" spans="1:5" ht="10.5" hidden="1" customHeight="1" x14ac:dyDescent="0.25">
      <c r="A16" s="6"/>
      <c r="B16" s="2"/>
      <c r="C16" s="2"/>
      <c r="D16" s="2"/>
      <c r="E16" s="32"/>
    </row>
    <row r="17" spans="1:5" ht="17.25" hidden="1" customHeight="1" x14ac:dyDescent="0.25">
      <c r="A17" s="2"/>
      <c r="B17" s="2"/>
      <c r="C17" s="145"/>
      <c r="D17" s="146"/>
      <c r="E17" s="32"/>
    </row>
    <row r="18" spans="1:5" ht="10.5" customHeight="1" thickBot="1" x14ac:dyDescent="0.3">
      <c r="A18" s="2"/>
      <c r="B18" s="2"/>
      <c r="C18" s="145"/>
      <c r="D18" s="146"/>
      <c r="E18" s="32"/>
    </row>
    <row r="19" spans="1:5" ht="18" customHeight="1" thickBot="1" x14ac:dyDescent="0.3">
      <c r="A19" s="93" t="s">
        <v>209</v>
      </c>
      <c r="B19" s="94"/>
      <c r="C19" s="94"/>
      <c r="D19" s="108"/>
      <c r="E19" s="29">
        <v>0</v>
      </c>
    </row>
    <row r="20" spans="1:5" ht="11.25" customHeight="1" x14ac:dyDescent="0.25">
      <c r="A20" s="118"/>
      <c r="B20" s="2"/>
      <c r="C20" s="2"/>
      <c r="D20" s="117"/>
      <c r="E20" s="38"/>
    </row>
    <row r="21" spans="1:5" ht="18" customHeight="1" x14ac:dyDescent="0.25">
      <c r="A21" s="138" t="s">
        <v>208</v>
      </c>
      <c r="B21" s="2"/>
      <c r="C21" s="2"/>
      <c r="D21" s="117"/>
      <c r="E21" s="38"/>
    </row>
    <row r="22" spans="1:5" ht="10.5" customHeight="1" x14ac:dyDescent="0.25">
      <c r="A22" s="118"/>
      <c r="B22" s="2"/>
      <c r="C22" s="2"/>
      <c r="D22" s="117"/>
      <c r="E22" s="38"/>
    </row>
    <row r="23" spans="1:5" ht="18" customHeight="1" x14ac:dyDescent="0.25">
      <c r="A23" s="119" t="s">
        <v>166</v>
      </c>
      <c r="B23" s="8"/>
      <c r="C23" s="8"/>
      <c r="D23" s="120"/>
      <c r="E23" s="92"/>
    </row>
    <row r="24" spans="1:5" ht="18" customHeight="1" x14ac:dyDescent="0.25">
      <c r="A24" s="139" t="s">
        <v>139</v>
      </c>
      <c r="B24" s="8"/>
      <c r="C24" s="8"/>
      <c r="D24" s="132">
        <v>0</v>
      </c>
      <c r="E24" s="29">
        <v>0</v>
      </c>
    </row>
    <row r="25" spans="1:5" ht="18" customHeight="1" x14ac:dyDescent="0.25">
      <c r="A25" s="139" t="s">
        <v>140</v>
      </c>
      <c r="B25" s="8"/>
      <c r="C25" s="8"/>
      <c r="D25" s="132">
        <v>0</v>
      </c>
      <c r="E25" s="29">
        <v>0</v>
      </c>
    </row>
    <row r="26" spans="1:5" ht="18" customHeight="1" x14ac:dyDescent="0.25">
      <c r="A26" s="139" t="s">
        <v>141</v>
      </c>
      <c r="B26" s="8"/>
      <c r="C26" s="8"/>
      <c r="D26" s="132">
        <v>0</v>
      </c>
      <c r="E26" s="29">
        <v>0</v>
      </c>
    </row>
    <row r="27" spans="1:5" ht="18" customHeight="1" x14ac:dyDescent="0.25">
      <c r="A27" s="140" t="s">
        <v>203</v>
      </c>
      <c r="B27" s="8"/>
      <c r="C27" s="8"/>
      <c r="D27" s="141"/>
      <c r="E27" s="38"/>
    </row>
    <row r="28" spans="1:5" ht="18" customHeight="1" x14ac:dyDescent="0.25">
      <c r="A28" s="140" t="s">
        <v>204</v>
      </c>
      <c r="B28" s="8"/>
      <c r="C28" s="8"/>
      <c r="D28" s="141"/>
      <c r="E28" s="29">
        <v>0</v>
      </c>
    </row>
    <row r="29" spans="1:5" ht="18" customHeight="1" x14ac:dyDescent="0.25">
      <c r="A29" s="140" t="s">
        <v>205</v>
      </c>
      <c r="B29" s="8"/>
      <c r="C29" s="8"/>
      <c r="D29" s="141"/>
      <c r="E29" s="29">
        <v>0</v>
      </c>
    </row>
    <row r="30" spans="1:5" ht="18" customHeight="1" x14ac:dyDescent="0.25">
      <c r="A30" s="139" t="s">
        <v>144</v>
      </c>
      <c r="B30" s="8"/>
      <c r="C30" s="8"/>
      <c r="D30" s="141"/>
      <c r="E30" s="29">
        <v>0</v>
      </c>
    </row>
    <row r="31" spans="1:5" ht="18" customHeight="1" x14ac:dyDescent="0.25">
      <c r="A31" s="142" t="s">
        <v>145</v>
      </c>
      <c r="B31" s="44"/>
      <c r="C31" s="44"/>
      <c r="D31" s="143"/>
      <c r="E31" s="29">
        <v>0</v>
      </c>
    </row>
    <row r="32" spans="1:5" ht="18" customHeight="1" x14ac:dyDescent="0.25">
      <c r="A32" s="144" t="s">
        <v>0</v>
      </c>
      <c r="B32" s="8"/>
      <c r="C32" s="8"/>
      <c r="D32" s="132">
        <v>0</v>
      </c>
      <c r="E32" s="29">
        <v>0</v>
      </c>
    </row>
    <row r="33" spans="1:5" ht="18" customHeight="1" x14ac:dyDescent="0.25">
      <c r="A33" s="144" t="s">
        <v>4</v>
      </c>
      <c r="B33" s="8"/>
      <c r="C33" s="8"/>
      <c r="D33" s="132">
        <v>0</v>
      </c>
      <c r="E33" s="29">
        <v>0</v>
      </c>
    </row>
    <row r="34" spans="1:5" ht="18" customHeight="1" x14ac:dyDescent="0.25">
      <c r="A34" s="144" t="s">
        <v>1</v>
      </c>
      <c r="B34" s="8"/>
      <c r="C34" s="8"/>
      <c r="D34" s="132">
        <v>0</v>
      </c>
      <c r="E34" s="29">
        <v>0</v>
      </c>
    </row>
    <row r="35" spans="1:5" ht="18" customHeight="1" x14ac:dyDescent="0.25">
      <c r="A35" s="144" t="s">
        <v>2</v>
      </c>
      <c r="B35" s="8"/>
      <c r="C35" s="8"/>
      <c r="D35" s="141"/>
      <c r="E35" s="29">
        <v>0</v>
      </c>
    </row>
    <row r="36" spans="1:5" ht="15.75" customHeight="1" x14ac:dyDescent="0.25">
      <c r="A36" s="119"/>
      <c r="B36" s="7" t="s">
        <v>22</v>
      </c>
      <c r="C36" s="2"/>
      <c r="D36" s="132">
        <v>0</v>
      </c>
      <c r="E36" s="29"/>
    </row>
    <row r="37" spans="1:5" ht="18" customHeight="1" x14ac:dyDescent="0.25">
      <c r="A37" s="119"/>
      <c r="B37" s="7" t="s">
        <v>119</v>
      </c>
      <c r="C37" s="8"/>
      <c r="D37" s="132">
        <v>0</v>
      </c>
      <c r="E37" s="29">
        <v>0</v>
      </c>
    </row>
    <row r="38" spans="1:5" ht="18" customHeight="1" x14ac:dyDescent="0.25">
      <c r="A38" s="119"/>
      <c r="B38" s="7" t="s">
        <v>133</v>
      </c>
      <c r="C38" s="2"/>
      <c r="D38" s="132">
        <v>0</v>
      </c>
      <c r="E38" s="29">
        <v>0</v>
      </c>
    </row>
    <row r="39" spans="1:5" ht="18" customHeight="1" x14ac:dyDescent="0.25">
      <c r="A39" s="119"/>
      <c r="B39" s="7" t="s">
        <v>213</v>
      </c>
      <c r="C39" s="8"/>
      <c r="D39" s="132">
        <v>0</v>
      </c>
      <c r="E39" s="29">
        <v>0</v>
      </c>
    </row>
    <row r="40" spans="1:5" ht="15" customHeight="1" x14ac:dyDescent="0.25">
      <c r="A40" s="119"/>
      <c r="B40" s="7" t="s">
        <v>136</v>
      </c>
      <c r="C40" s="8"/>
      <c r="D40" s="132">
        <v>0</v>
      </c>
      <c r="E40" s="103"/>
    </row>
    <row r="41" spans="1:5" ht="18" customHeight="1" x14ac:dyDescent="0.25">
      <c r="A41" s="119"/>
      <c r="B41" s="7" t="s">
        <v>138</v>
      </c>
      <c r="C41" s="8"/>
      <c r="D41" s="132">
        <v>0</v>
      </c>
      <c r="E41" s="29">
        <v>0</v>
      </c>
    </row>
    <row r="42" spans="1:5" ht="18" customHeight="1" x14ac:dyDescent="0.25">
      <c r="A42" s="140"/>
      <c r="B42" s="8"/>
      <c r="C42" s="8"/>
      <c r="D42" s="132"/>
      <c r="E42" s="29">
        <v>0</v>
      </c>
    </row>
    <row r="43" spans="1:5" ht="18" customHeight="1" x14ac:dyDescent="0.25">
      <c r="A43" s="119" t="s">
        <v>169</v>
      </c>
      <c r="B43" s="8"/>
      <c r="C43" s="8"/>
      <c r="D43" s="132">
        <v>0</v>
      </c>
      <c r="E43" s="30">
        <v>0</v>
      </c>
    </row>
    <row r="44" spans="1:5" ht="18" customHeight="1" x14ac:dyDescent="0.25">
      <c r="A44" s="119" t="s">
        <v>171</v>
      </c>
      <c r="B44" s="8"/>
      <c r="C44" s="8"/>
      <c r="D44" s="132">
        <v>0</v>
      </c>
      <c r="E44" s="30"/>
    </row>
    <row r="45" spans="1:5" ht="15" customHeight="1" x14ac:dyDescent="0.25">
      <c r="A45" s="119" t="s">
        <v>168</v>
      </c>
      <c r="B45" s="8"/>
      <c r="C45" s="8"/>
      <c r="D45" s="132">
        <v>0</v>
      </c>
      <c r="E45" s="31" t="e">
        <f>IF(SUM(E43:E43)&gt;(0.15*SUM($E$71:$E$77)),"více než maximum",SUM(E43:E43))</f>
        <v>#REF!</v>
      </c>
    </row>
    <row r="46" spans="1:5" ht="14.25" customHeight="1" thickBot="1" x14ac:dyDescent="0.3">
      <c r="A46" s="119" t="s">
        <v>167</v>
      </c>
      <c r="B46" s="8"/>
      <c r="C46" s="8"/>
      <c r="D46" s="132">
        <v>0</v>
      </c>
      <c r="E46" s="32"/>
    </row>
    <row r="47" spans="1:5" ht="16.5" customHeight="1" thickBot="1" x14ac:dyDescent="0.3">
      <c r="A47" s="119" t="s">
        <v>160</v>
      </c>
      <c r="B47" s="8"/>
      <c r="C47" s="8"/>
      <c r="D47" s="132">
        <v>0</v>
      </c>
      <c r="E47" s="36"/>
    </row>
    <row r="48" spans="1:5" ht="10.5" hidden="1" customHeight="1" x14ac:dyDescent="0.25">
      <c r="A48" s="119" t="s">
        <v>170</v>
      </c>
      <c r="B48" s="8"/>
      <c r="C48" s="8"/>
      <c r="D48" s="132">
        <v>0</v>
      </c>
      <c r="E48" s="32"/>
    </row>
    <row r="49" spans="1:5" ht="18" hidden="1" customHeight="1" x14ac:dyDescent="0.25">
      <c r="A49" s="119" t="s">
        <v>162</v>
      </c>
      <c r="B49" s="8"/>
      <c r="C49" s="8"/>
      <c r="D49" s="132">
        <v>0</v>
      </c>
      <c r="E49" s="32"/>
    </row>
    <row r="50" spans="1:5" ht="16.5" customHeight="1" thickBot="1" x14ac:dyDescent="0.3">
      <c r="A50" s="119" t="s">
        <v>170</v>
      </c>
      <c r="B50" s="8"/>
      <c r="C50" s="8"/>
      <c r="D50" s="132">
        <v>0</v>
      </c>
      <c r="E50" s="36"/>
    </row>
    <row r="51" spans="1:5" ht="16.5" customHeight="1" x14ac:dyDescent="0.25">
      <c r="A51" s="119" t="s">
        <v>162</v>
      </c>
      <c r="B51" s="8"/>
      <c r="C51" s="8"/>
      <c r="D51" s="132">
        <v>0</v>
      </c>
      <c r="E51" s="32"/>
    </row>
    <row r="52" spans="1:5" ht="14.25" customHeight="1" x14ac:dyDescent="0.25">
      <c r="A52" s="119" t="s">
        <v>164</v>
      </c>
      <c r="B52" s="8"/>
      <c r="C52" s="8"/>
      <c r="D52" s="132">
        <v>0</v>
      </c>
      <c r="E52" s="32"/>
    </row>
    <row r="53" spans="1:5" ht="14.25" customHeight="1" x14ac:dyDescent="0.25">
      <c r="A53" s="125" t="s">
        <v>165</v>
      </c>
      <c r="B53" s="12"/>
      <c r="C53" s="12"/>
      <c r="D53" s="134">
        <v>0</v>
      </c>
      <c r="E53" s="32"/>
    </row>
    <row r="54" spans="1:5" ht="18" customHeight="1" x14ac:dyDescent="0.25">
      <c r="A54" s="121"/>
      <c r="B54" s="122"/>
      <c r="C54" s="123" t="s">
        <v>10</v>
      </c>
      <c r="D54" s="136">
        <f>IF(SUM(D24:D53)&gt;(0.1*SUM($D$76:$D$78)),"více než stanovené maximum",SUM(D24:D53))</f>
        <v>0</v>
      </c>
      <c r="E54" s="29">
        <v>0</v>
      </c>
    </row>
    <row r="55" spans="1:5" ht="18" customHeight="1" thickBot="1" x14ac:dyDescent="0.3">
      <c r="A55" s="118"/>
      <c r="B55" s="2"/>
      <c r="C55" s="2"/>
      <c r="D55" s="117"/>
      <c r="E55" s="22">
        <v>0</v>
      </c>
    </row>
    <row r="56" spans="1:5" ht="21.95" customHeight="1" thickBot="1" x14ac:dyDescent="0.3">
      <c r="A56" s="93" t="s">
        <v>211</v>
      </c>
      <c r="B56" s="94"/>
      <c r="C56" s="94"/>
      <c r="D56" s="108"/>
      <c r="E56" s="31" t="e">
        <f>IF(SUM(E54:E55)&gt;(0.15*SUM($E$67:$E$71)),"více než maximum",SUM(E54:E55))</f>
        <v>#REF!</v>
      </c>
    </row>
    <row r="57" spans="1:5" ht="10.5" customHeight="1" x14ac:dyDescent="0.25">
      <c r="A57" s="113"/>
      <c r="B57" s="114"/>
      <c r="C57" s="114"/>
      <c r="D57" s="115"/>
      <c r="E57" s="32"/>
    </row>
    <row r="58" spans="1:5" ht="18" customHeight="1" x14ac:dyDescent="0.25">
      <c r="A58" s="138" t="s">
        <v>200</v>
      </c>
      <c r="B58" s="2"/>
      <c r="C58" s="2"/>
      <c r="D58" s="117"/>
      <c r="E58" s="103"/>
    </row>
    <row r="59" spans="1:5" ht="18" customHeight="1" x14ac:dyDescent="0.25">
      <c r="A59" s="118"/>
      <c r="B59" s="2"/>
      <c r="C59" s="2"/>
      <c r="D59" s="117"/>
      <c r="E59" s="135"/>
    </row>
    <row r="60" spans="1:5" ht="10.5" customHeight="1" thickBot="1" x14ac:dyDescent="0.3">
      <c r="A60" s="119" t="s">
        <v>194</v>
      </c>
      <c r="B60" s="8"/>
      <c r="C60" s="8"/>
      <c r="D60" s="132">
        <v>0</v>
      </c>
      <c r="E60" s="32"/>
    </row>
    <row r="61" spans="1:5" ht="21.95" customHeight="1" thickBot="1" x14ac:dyDescent="0.3">
      <c r="A61" s="126" t="s">
        <v>181</v>
      </c>
      <c r="B61" s="72"/>
      <c r="C61" s="72"/>
      <c r="D61" s="133">
        <v>0</v>
      </c>
      <c r="E61" s="36"/>
    </row>
    <row r="62" spans="1:5" ht="10.5" customHeight="1" x14ac:dyDescent="0.25">
      <c r="A62" s="121"/>
      <c r="B62" s="122"/>
      <c r="C62" s="123" t="s">
        <v>10</v>
      </c>
      <c r="D62" s="124">
        <f>IF(SUM(D60:D61)&gt;(0.1*SUM($D$76:$D$78)),"více než stanovené maximum",SUM(D60:D61))</f>
        <v>0</v>
      </c>
      <c r="E62" s="32"/>
    </row>
    <row r="63" spans="1:5" ht="18" customHeight="1" thickBot="1" x14ac:dyDescent="0.3">
      <c r="A63" s="6"/>
      <c r="B63" s="2"/>
      <c r="C63" s="2"/>
      <c r="D63" s="2"/>
      <c r="E63" s="22">
        <v>0</v>
      </c>
    </row>
    <row r="64" spans="1:5" ht="21.95" customHeight="1" thickBot="1" x14ac:dyDescent="0.3">
      <c r="A64" s="93" t="s">
        <v>198</v>
      </c>
      <c r="B64" s="94"/>
      <c r="C64" s="94"/>
      <c r="D64" s="108"/>
      <c r="E64" s="31">
        <f>SUM(E63)</f>
        <v>0</v>
      </c>
    </row>
    <row r="65" spans="1:5" ht="10.5" customHeight="1" thickBot="1" x14ac:dyDescent="0.3">
      <c r="A65" s="113"/>
      <c r="B65" s="114"/>
      <c r="C65" s="114"/>
      <c r="D65" s="115"/>
      <c r="E65" s="32"/>
    </row>
    <row r="66" spans="1:5" ht="27.75" customHeight="1" thickBot="1" x14ac:dyDescent="0.3">
      <c r="A66" s="119" t="s">
        <v>185</v>
      </c>
      <c r="B66" s="8"/>
      <c r="C66" s="8"/>
      <c r="D66" s="120"/>
      <c r="E66" s="36"/>
    </row>
    <row r="67" spans="1:5" ht="21.95" customHeight="1" x14ac:dyDescent="0.25">
      <c r="A67" s="127" t="s">
        <v>186</v>
      </c>
      <c r="B67" s="10"/>
      <c r="C67" s="10"/>
      <c r="D67" s="128"/>
      <c r="E67" s="27" t="e">
        <f>SUM(#REF!)</f>
        <v>#REF!</v>
      </c>
    </row>
    <row r="68" spans="1:5" ht="21.95" customHeight="1" thickBot="1" x14ac:dyDescent="0.3">
      <c r="A68" s="6"/>
      <c r="B68" s="2"/>
      <c r="C68" s="2"/>
      <c r="D68" s="2"/>
      <c r="E68" s="27" t="e">
        <f>SUM(#REF!)</f>
        <v>#REF!</v>
      </c>
    </row>
    <row r="69" spans="1:5" ht="21.95" customHeight="1" thickBot="1" x14ac:dyDescent="0.3">
      <c r="A69" s="93" t="s">
        <v>199</v>
      </c>
      <c r="B69" s="94"/>
      <c r="C69" s="94"/>
      <c r="D69" s="108"/>
      <c r="E69" s="27" t="e">
        <f>SUM(#REF!)</f>
        <v>#REF!</v>
      </c>
    </row>
    <row r="70" spans="1:5" ht="21.95" customHeight="1" x14ac:dyDescent="0.25">
      <c r="A70" s="113"/>
      <c r="B70" s="114"/>
      <c r="C70" s="114"/>
      <c r="D70" s="115"/>
      <c r="E70" s="27" t="s">
        <v>196</v>
      </c>
    </row>
    <row r="71" spans="1:5" ht="21.95" customHeight="1" thickBot="1" x14ac:dyDescent="0.3">
      <c r="A71" s="127" t="s">
        <v>195</v>
      </c>
      <c r="B71" s="10"/>
      <c r="C71" s="10"/>
      <c r="D71" s="22">
        <v>0</v>
      </c>
      <c r="E71" s="27">
        <f>SUM(E54:E55)</f>
        <v>0</v>
      </c>
    </row>
    <row r="72" spans="1:5" ht="22.5" customHeight="1" x14ac:dyDescent="0.25">
      <c r="A72" s="121"/>
      <c r="B72" s="122"/>
      <c r="C72" s="123" t="s">
        <v>10</v>
      </c>
      <c r="D72" s="124">
        <f>SUM(D71)</f>
        <v>0</v>
      </c>
      <c r="E72" s="28" t="e">
        <f>SUM(E67:E71)</f>
        <v>#REF!</v>
      </c>
    </row>
    <row r="73" spans="1:5" ht="22.5" customHeight="1" thickBot="1" x14ac:dyDescent="0.3">
      <c r="A73" s="6"/>
      <c r="B73" s="2"/>
      <c r="C73" s="2"/>
      <c r="D73" s="2"/>
      <c r="E73" s="24" t="e">
        <f>E72*0.21</f>
        <v>#REF!</v>
      </c>
    </row>
    <row r="74" spans="1:5" ht="22.5" customHeight="1" thickBot="1" x14ac:dyDescent="0.3">
      <c r="A74" s="95" t="s">
        <v>192</v>
      </c>
      <c r="B74" s="96"/>
      <c r="C74" s="96"/>
      <c r="D74" s="109"/>
      <c r="E74" s="25" t="e">
        <f>E72+E73</f>
        <v>#REF!</v>
      </c>
    </row>
    <row r="75" spans="1:5" ht="18" customHeight="1" x14ac:dyDescent="0.25">
      <c r="A75" s="16" t="s">
        <v>210</v>
      </c>
      <c r="B75" s="16"/>
      <c r="C75" s="137"/>
      <c r="D75" s="129">
        <f>SUM(D6:D6)</f>
        <v>0</v>
      </c>
    </row>
    <row r="76" spans="1:5" ht="18" customHeight="1" x14ac:dyDescent="0.25">
      <c r="A76" s="16" t="s">
        <v>207</v>
      </c>
      <c r="B76" s="16"/>
      <c r="C76" s="137"/>
      <c r="D76" s="129">
        <f>SUM(D7:D7)</f>
        <v>0</v>
      </c>
    </row>
    <row r="77" spans="1:5" ht="18" customHeight="1" x14ac:dyDescent="0.25">
      <c r="A77" s="106" t="s">
        <v>206</v>
      </c>
      <c r="B77" s="107"/>
      <c r="C77" s="107"/>
      <c r="D77" s="129">
        <f>SUM(D60:D61)</f>
        <v>0</v>
      </c>
    </row>
    <row r="78" spans="1:5" ht="18" customHeight="1" x14ac:dyDescent="0.25">
      <c r="A78" s="106" t="s">
        <v>197</v>
      </c>
      <c r="B78" s="107"/>
      <c r="C78" s="107"/>
      <c r="D78" s="129">
        <f>SUM(D24:D53)</f>
        <v>0</v>
      </c>
    </row>
    <row r="79" spans="1:5" ht="18" customHeight="1" x14ac:dyDescent="0.25">
      <c r="A79" s="106" t="s">
        <v>198</v>
      </c>
      <c r="B79" s="107"/>
      <c r="C79" s="107"/>
      <c r="D79" s="129" t="s">
        <v>196</v>
      </c>
    </row>
    <row r="80" spans="1:5" ht="18" customHeight="1" thickBot="1" x14ac:dyDescent="0.3">
      <c r="A80" s="130" t="s">
        <v>199</v>
      </c>
      <c r="B80" s="131"/>
      <c r="C80" s="131"/>
      <c r="D80" s="129">
        <f>D72</f>
        <v>0</v>
      </c>
    </row>
    <row r="81" spans="1:4" ht="18" customHeight="1" x14ac:dyDescent="0.25">
      <c r="A81" s="97" t="s">
        <v>12</v>
      </c>
      <c r="B81" s="98"/>
      <c r="C81" s="98"/>
      <c r="D81" s="110">
        <f>SUM(D76:D80)</f>
        <v>0</v>
      </c>
    </row>
    <row r="82" spans="1:4" ht="18" customHeight="1" x14ac:dyDescent="0.25">
      <c r="A82" s="99" t="s">
        <v>13</v>
      </c>
      <c r="B82" s="100"/>
      <c r="C82" s="100"/>
      <c r="D82" s="111">
        <f>D81*0.21</f>
        <v>0</v>
      </c>
    </row>
    <row r="83" spans="1:4" ht="18" customHeight="1" thickBot="1" x14ac:dyDescent="0.3">
      <c r="A83" s="101" t="s">
        <v>14</v>
      </c>
      <c r="B83" s="102"/>
      <c r="C83" s="102"/>
      <c r="D83" s="112">
        <f>D81+D82</f>
        <v>0</v>
      </c>
    </row>
  </sheetData>
  <sheetProtection algorithmName="SHA-512" hashValue="FRliYefUbhKqdK7i2H03XLO3ibe2/BLP0xD5309XU577IWTpK/parGerbw6FEzBxuRIkexy5m9KXLg2bIQRwdA==" saltValue="q9KkOvZaooc+emUGJ+cZ7g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2023-04-26T06:24:43Z</cp:lastPrinted>
  <dcterms:created xsi:type="dcterms:W3CDTF">2017-02-14T07:24:11Z</dcterms:created>
  <dcterms:modified xsi:type="dcterms:W3CDTF">2024-10-15T11:32:31Z</dcterms:modified>
</cp:coreProperties>
</file>