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na.doubravska\Documents\LINO\2024\19_Bud D - OLK - chodba\01_Poptávka\"/>
    </mc:Choice>
  </mc:AlternateContent>
  <bookViews>
    <workbookView xWindow="0" yWindow="0" windowWidth="16080" windowHeight="942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28" i="1" l="1"/>
  <c r="F30" i="1" s="1"/>
  <c r="F29" i="1" s="1"/>
</calcChain>
</file>

<file path=xl/sharedStrings.xml><?xml version="1.0" encoding="utf-8"?>
<sst xmlns="http://schemas.openxmlformats.org/spreadsheetml/2006/main" count="61" uniqueCount="48">
  <si>
    <t>jednotky</t>
  </si>
  <si>
    <t>Poznámka</t>
  </si>
  <si>
    <t>Množství</t>
  </si>
  <si>
    <t>Jed. cena</t>
  </si>
  <si>
    <t>Cena celkem</t>
  </si>
  <si>
    <t>Odstranění starého lepeného PVC vč.odvozu a likvidace odpadu</t>
  </si>
  <si>
    <t>m2</t>
  </si>
  <si>
    <t>Příprava podkladu - odbroušení starého lepidla a vysátí</t>
  </si>
  <si>
    <t xml:space="preserve">Montáž dilatační pásky 30 po obvodu, vč akrylování </t>
  </si>
  <si>
    <t>bm</t>
  </si>
  <si>
    <t>kg</t>
  </si>
  <si>
    <t>Aplikace penetrace 2x</t>
  </si>
  <si>
    <t>spotřeba10kg/m2</t>
  </si>
  <si>
    <t xml:space="preserve">Aplikace nivelační stěrky </t>
  </si>
  <si>
    <t>Přebroušení stěrky, koutů a vysátí</t>
  </si>
  <si>
    <t>vč.prořezu</t>
  </si>
  <si>
    <t>Pokládka PVC celoplošně lepeného</t>
  </si>
  <si>
    <t>Frézování a svařování PVC</t>
  </si>
  <si>
    <t>vč.prořezu a lepidla</t>
  </si>
  <si>
    <t>Vytahovaný sokl v.100mm s podžlábkem, vč.montáže lepením a zavaření</t>
  </si>
  <si>
    <t>Doprava a přesun hmot, vč.odvozu a likvidace odpadu</t>
  </si>
  <si>
    <t>ks</t>
  </si>
  <si>
    <t>Položkový rozpočet</t>
  </si>
  <si>
    <t>Název stavby:</t>
  </si>
  <si>
    <t>Druh stavby:</t>
  </si>
  <si>
    <t>Lokalita:</t>
  </si>
  <si>
    <t>Budova D, 2. NP, Krajská zdravotní a.s. - Nemocnice Teplice, o.z.</t>
  </si>
  <si>
    <t xml:space="preserve">Název firmy: </t>
  </si>
  <si>
    <t>Adresát</t>
  </si>
  <si>
    <t>E- mail:</t>
  </si>
  <si>
    <t>Tel:</t>
  </si>
  <si>
    <t>Příloha č. 2 - Položkový rozpočet</t>
  </si>
  <si>
    <t>Nemocnice Teplice - OLK - chodba</t>
  </si>
  <si>
    <t>¨Pokládka podlahové krytiny</t>
  </si>
  <si>
    <t>Položka</t>
  </si>
  <si>
    <t>Datum:</t>
  </si>
  <si>
    <t>V</t>
  </si>
  <si>
    <t>Podpis a razítko</t>
  </si>
  <si>
    <t>Vypracoval:</t>
  </si>
  <si>
    <t>Cena celkem včetně DPH</t>
  </si>
  <si>
    <t>DPH</t>
  </si>
  <si>
    <t>Cena celkem bez DPH</t>
  </si>
  <si>
    <t xml:space="preserve">Nivelační stěrka   tl.4-7mm   </t>
  </si>
  <si>
    <t xml:space="preserve">Hloubková penetrace  </t>
  </si>
  <si>
    <t>Opravná stěrka vč.aplikace</t>
  </si>
  <si>
    <t>PVC    š.2m       tl.2mm   nášlap 0,8mm                                                          114bm</t>
  </si>
  <si>
    <t xml:space="preserve">Lepidlo  </t>
  </si>
  <si>
    <t>PVC soklík  vč.montáže lepením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</si>
</sst>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mm/\ yy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medium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7" fillId="0" borderId="4" xfId="0" applyNumberFormat="1" applyFont="1" applyFill="1" applyBorder="1" applyAlignment="1" applyProtection="1">
      <alignment horizontal="left" vertical="center" wrapText="1"/>
    </xf>
    <xf numFmtId="0" fontId="7" fillId="0" borderId="8" xfId="0" applyNumberFormat="1" applyFont="1" applyFill="1" applyBorder="1" applyAlignment="1" applyProtection="1">
      <alignment horizontal="left" vertical="center" wrapText="1"/>
    </xf>
    <xf numFmtId="0" fontId="7" fillId="0" borderId="12" xfId="0" applyNumberFormat="1" applyFont="1" applyFill="1" applyBorder="1" applyAlignment="1" applyProtection="1">
      <alignment horizontal="left" vertical="center" wrapText="1"/>
    </xf>
    <xf numFmtId="0" fontId="7" fillId="0" borderId="14" xfId="0" applyNumberFormat="1" applyFont="1" applyFill="1" applyBorder="1" applyAlignment="1" applyProtection="1">
      <alignment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9" fontId="0" fillId="0" borderId="0" xfId="0" applyNumberFormat="1" applyProtection="1">
      <protection locked="0"/>
    </xf>
    <xf numFmtId="4" fontId="0" fillId="0" borderId="0" xfId="0" applyNumberForma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49" fontId="0" fillId="0" borderId="0" xfId="0" applyNumberFormat="1" applyBorder="1" applyProtection="1">
      <protection locked="0"/>
    </xf>
    <xf numFmtId="0" fontId="7" fillId="0" borderId="0" xfId="0" applyFont="1" applyBorder="1" applyAlignment="1">
      <alignment vertical="center"/>
    </xf>
    <xf numFmtId="4" fontId="9" fillId="0" borderId="19" xfId="0" applyNumberFormat="1" applyFont="1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49" fontId="0" fillId="0" borderId="19" xfId="0" applyNumberFormat="1" applyBorder="1" applyProtection="1">
      <protection locked="0"/>
    </xf>
    <xf numFmtId="4" fontId="0" fillId="0" borderId="10" xfId="0" applyNumberFormat="1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horizontal="center" vertical="center"/>
      <protection locked="0"/>
    </xf>
    <xf numFmtId="49" fontId="0" fillId="0" borderId="10" xfId="0" applyNumberFormat="1" applyFont="1" applyBorder="1" applyProtection="1">
      <protection locked="0"/>
    </xf>
    <xf numFmtId="4" fontId="9" fillId="0" borderId="0" xfId="0" applyNumberFormat="1" applyFont="1" applyBorder="1" applyAlignment="1" applyProtection="1">
      <alignment vertical="center"/>
      <protection locked="0"/>
    </xf>
    <xf numFmtId="4" fontId="0" fillId="0" borderId="0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Border="1" applyProtection="1">
      <protection locked="0"/>
    </xf>
    <xf numFmtId="0" fontId="2" fillId="2" borderId="20" xfId="0" applyFont="1" applyFill="1" applyBorder="1" applyAlignment="1"/>
    <xf numFmtId="0" fontId="2" fillId="2" borderId="21" xfId="0" applyFont="1" applyFill="1" applyBorder="1" applyAlignment="1">
      <alignment horizontal="center"/>
    </xf>
    <xf numFmtId="43" fontId="2" fillId="2" borderId="21" xfId="1" applyFont="1" applyFill="1" applyBorder="1" applyAlignment="1" applyProtection="1">
      <alignment horizontal="center"/>
    </xf>
    <xf numFmtId="44" fontId="2" fillId="2" borderId="21" xfId="2" applyFont="1" applyFill="1" applyBorder="1" applyAlignment="1" applyProtection="1">
      <alignment horizontal="center"/>
    </xf>
    <xf numFmtId="44" fontId="2" fillId="2" borderId="22" xfId="2" applyFont="1" applyFill="1" applyBorder="1" applyAlignment="1" applyProtection="1">
      <alignment horizontal="center"/>
    </xf>
    <xf numFmtId="0" fontId="4" fillId="3" borderId="14" xfId="0" applyFont="1" applyFill="1" applyBorder="1" applyAlignment="1">
      <alignment horizontal="center"/>
    </xf>
    <xf numFmtId="0" fontId="5" fillId="3" borderId="14" xfId="0" applyFont="1" applyFill="1" applyBorder="1" applyAlignment="1"/>
    <xf numFmtId="43" fontId="4" fillId="3" borderId="14" xfId="1" applyFont="1" applyFill="1" applyBorder="1" applyAlignment="1" applyProtection="1">
      <alignment horizontal="center"/>
    </xf>
    <xf numFmtId="44" fontId="4" fillId="3" borderId="14" xfId="2" applyFont="1" applyFill="1" applyBorder="1" applyAlignment="1" applyProtection="1"/>
    <xf numFmtId="0" fontId="4" fillId="4" borderId="14" xfId="0" applyFont="1" applyFill="1" applyBorder="1" applyAlignment="1">
      <alignment horizontal="center"/>
    </xf>
    <xf numFmtId="0" fontId="5" fillId="4" borderId="14" xfId="0" applyFont="1" applyFill="1" applyBorder="1" applyAlignment="1"/>
    <xf numFmtId="43" fontId="4" fillId="4" borderId="14" xfId="1" applyFont="1" applyFill="1" applyBorder="1" applyAlignment="1" applyProtection="1">
      <alignment horizontal="center"/>
    </xf>
    <xf numFmtId="44" fontId="4" fillId="4" borderId="14" xfId="2" applyFont="1" applyFill="1" applyBorder="1" applyAlignment="1" applyProtection="1"/>
    <xf numFmtId="0" fontId="0" fillId="5" borderId="14" xfId="0" applyFont="1" applyFill="1" applyBorder="1" applyAlignment="1">
      <alignment horizontal="center"/>
    </xf>
    <xf numFmtId="164" fontId="5" fillId="4" borderId="14" xfId="0" applyNumberFormat="1" applyFont="1" applyFill="1" applyBorder="1" applyAlignment="1">
      <alignment horizontal="left"/>
    </xf>
    <xf numFmtId="44" fontId="3" fillId="4" borderId="14" xfId="2" applyFont="1" applyFill="1" applyBorder="1" applyAlignment="1" applyProtection="1"/>
    <xf numFmtId="0" fontId="5" fillId="4" borderId="14" xfId="0" applyFont="1" applyFill="1" applyBorder="1" applyAlignment="1">
      <alignment horizontal="left"/>
    </xf>
    <xf numFmtId="0" fontId="5" fillId="3" borderId="14" xfId="0" applyFont="1" applyFill="1" applyBorder="1" applyAlignment="1">
      <alignment horizontal="left"/>
    </xf>
    <xf numFmtId="44" fontId="0" fillId="3" borderId="14" xfId="2" applyFont="1" applyFill="1" applyBorder="1" applyAlignment="1" applyProtection="1"/>
    <xf numFmtId="164" fontId="5" fillId="3" borderId="14" xfId="0" applyNumberFormat="1" applyFont="1" applyFill="1" applyBorder="1" applyAlignment="1"/>
    <xf numFmtId="0" fontId="5" fillId="3" borderId="14" xfId="0" applyFont="1" applyFill="1" applyBorder="1"/>
    <xf numFmtId="0" fontId="4" fillId="3" borderId="4" xfId="0" applyFont="1" applyFill="1" applyBorder="1" applyAlignment="1"/>
    <xf numFmtId="0" fontId="4" fillId="3" borderId="23" xfId="0" applyFont="1" applyFill="1" applyBorder="1" applyAlignment="1">
      <alignment horizontal="center"/>
    </xf>
    <xf numFmtId="0" fontId="5" fillId="3" borderId="23" xfId="0" applyFont="1" applyFill="1" applyBorder="1" applyAlignment="1"/>
    <xf numFmtId="43" fontId="4" fillId="3" borderId="23" xfId="1" applyFont="1" applyFill="1" applyBorder="1" applyAlignment="1" applyProtection="1">
      <alignment horizontal="center"/>
    </xf>
    <xf numFmtId="44" fontId="4" fillId="3" borderId="23" xfId="2" applyFont="1" applyFill="1" applyBorder="1" applyAlignment="1" applyProtection="1"/>
    <xf numFmtId="44" fontId="0" fillId="0" borderId="24" xfId="2" applyFont="1" applyFill="1" applyBorder="1" applyAlignment="1" applyProtection="1"/>
    <xf numFmtId="0" fontId="4" fillId="3" borderId="8" xfId="0" applyFont="1" applyFill="1" applyBorder="1" applyAlignment="1"/>
    <xf numFmtId="44" fontId="0" fillId="0" borderId="25" xfId="2" applyFont="1" applyFill="1" applyBorder="1" applyAlignment="1" applyProtection="1"/>
    <xf numFmtId="0" fontId="4" fillId="4" borderId="8" xfId="0" applyFont="1" applyFill="1" applyBorder="1" applyAlignment="1"/>
    <xf numFmtId="44" fontId="3" fillId="5" borderId="25" xfId="2" applyFont="1" applyFill="1" applyBorder="1" applyAlignment="1" applyProtection="1"/>
    <xf numFmtId="0" fontId="0" fillId="5" borderId="8" xfId="0" applyFont="1" applyFill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3" borderId="8" xfId="0" applyFont="1" applyFill="1" applyBorder="1" applyAlignment="1"/>
    <xf numFmtId="44" fontId="0" fillId="3" borderId="25" xfId="2" applyFont="1" applyFill="1" applyBorder="1" applyAlignment="1" applyProtection="1"/>
    <xf numFmtId="0" fontId="0" fillId="3" borderId="8" xfId="0" applyFill="1" applyBorder="1"/>
    <xf numFmtId="0" fontId="0" fillId="0" borderId="26" xfId="0" applyFont="1" applyBorder="1" applyAlignment="1">
      <alignment horizontal="left"/>
    </xf>
    <xf numFmtId="0" fontId="4" fillId="3" borderId="27" xfId="0" applyFont="1" applyFill="1" applyBorder="1" applyAlignment="1">
      <alignment horizontal="center"/>
    </xf>
    <xf numFmtId="164" fontId="5" fillId="3" borderId="27" xfId="0" applyNumberFormat="1" applyFont="1" applyFill="1" applyBorder="1" applyAlignment="1">
      <alignment horizontal="left"/>
    </xf>
    <xf numFmtId="43" fontId="4" fillId="3" borderId="27" xfId="1" applyFont="1" applyFill="1" applyBorder="1" applyAlignment="1" applyProtection="1">
      <alignment horizontal="center"/>
    </xf>
    <xf numFmtId="44" fontId="4" fillId="3" borderId="27" xfId="2" applyFont="1" applyFill="1" applyBorder="1" applyAlignment="1" applyProtection="1"/>
    <xf numFmtId="44" fontId="0" fillId="3" borderId="28" xfId="2" applyFont="1" applyFill="1" applyBorder="1" applyAlignment="1" applyProtection="1"/>
    <xf numFmtId="0" fontId="7" fillId="0" borderId="0" xfId="0" applyFont="1" applyBorder="1" applyAlignment="1" applyProtection="1">
      <alignment horizontal="left" vertical="top"/>
      <protection locked="0"/>
    </xf>
    <xf numFmtId="0" fontId="7" fillId="0" borderId="18" xfId="0" applyFont="1" applyBorder="1" applyAlignment="1" applyProtection="1">
      <alignment horizontal="left" vertical="top"/>
      <protection locked="0"/>
    </xf>
    <xf numFmtId="0" fontId="0" fillId="0" borderId="13" xfId="0" applyBorder="1" applyAlignment="1">
      <alignment horizontal="right"/>
    </xf>
    <xf numFmtId="0" fontId="7" fillId="0" borderId="14" xfId="0" applyNumberFormat="1" applyFont="1" applyFill="1" applyBorder="1" applyAlignment="1" applyProtection="1">
      <alignment horizontal="left" vertical="center"/>
    </xf>
    <xf numFmtId="0" fontId="7" fillId="0" borderId="15" xfId="0" applyNumberFormat="1" applyFont="1" applyFill="1" applyBorder="1" applyAlignment="1" applyProtection="1">
      <alignment horizontal="center" vertical="center" wrapText="1"/>
    </xf>
    <xf numFmtId="0" fontId="7" fillId="0" borderId="16" xfId="0" applyNumberFormat="1" applyFont="1" applyFill="1" applyBorder="1" applyAlignment="1" applyProtection="1">
      <alignment horizontal="center" vertical="center" wrapText="1"/>
    </xf>
    <xf numFmtId="0" fontId="7" fillId="0" borderId="17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/>
    </xf>
    <xf numFmtId="49" fontId="6" fillId="0" borderId="2" xfId="0" applyNumberFormat="1" applyFont="1" applyFill="1" applyBorder="1" applyAlignment="1" applyProtection="1">
      <alignment horizontal="center"/>
    </xf>
    <xf numFmtId="49" fontId="6" fillId="0" borderId="3" xfId="0" applyNumberFormat="1" applyFont="1" applyFill="1" applyBorder="1" applyAlignment="1" applyProtection="1">
      <alignment horizontal="center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center" vertical="center" wrapText="1"/>
    </xf>
    <xf numFmtId="0" fontId="7" fillId="0" borderId="9" xfId="0" applyNumberFormat="1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7" fillId="0" borderId="11" xfId="0" applyNumberFormat="1" applyFont="1" applyFill="1" applyBorder="1" applyAlignment="1" applyProtection="1">
      <alignment horizontal="center" vertical="center" wrapText="1"/>
    </xf>
  </cellXfs>
  <cellStyles count="3">
    <cellStyle name="Čárka" xfId="1" builtinId="3"/>
    <cellStyle name="Měna" xfId="2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topLeftCell="A5" workbookViewId="0">
      <selection activeCell="A23" sqref="A23"/>
    </sheetView>
  </sheetViews>
  <sheetFormatPr defaultRowHeight="15" x14ac:dyDescent="0.25"/>
  <cols>
    <col min="1" max="1" width="68.5703125" customWidth="1"/>
    <col min="3" max="3" width="15.85546875" customWidth="1"/>
    <col min="4" max="4" width="10.85546875" customWidth="1"/>
    <col min="5" max="5" width="14.7109375" customWidth="1"/>
    <col min="6" max="6" width="14" customWidth="1"/>
  </cols>
  <sheetData>
    <row r="1" spans="1:6" ht="15.75" thickBot="1" x14ac:dyDescent="0.3">
      <c r="A1" s="73" t="s">
        <v>31</v>
      </c>
      <c r="B1" s="73"/>
      <c r="C1" s="73"/>
      <c r="D1" s="73"/>
      <c r="E1" s="73"/>
      <c r="F1" s="73"/>
    </row>
    <row r="2" spans="1:6" ht="24" thickBot="1" x14ac:dyDescent="0.4">
      <c r="A2" s="78" t="s">
        <v>22</v>
      </c>
      <c r="B2" s="79"/>
      <c r="C2" s="79"/>
      <c r="D2" s="79"/>
      <c r="E2" s="79"/>
      <c r="F2" s="80"/>
    </row>
    <row r="3" spans="1:6" ht="22.5" customHeight="1" x14ac:dyDescent="0.25">
      <c r="A3" s="1" t="s">
        <v>23</v>
      </c>
      <c r="B3" s="81" t="s">
        <v>32</v>
      </c>
      <c r="C3" s="82"/>
      <c r="D3" s="82"/>
      <c r="E3" s="82"/>
      <c r="F3" s="83"/>
    </row>
    <row r="4" spans="1:6" ht="31.5" customHeight="1" x14ac:dyDescent="0.25">
      <c r="A4" s="2" t="s">
        <v>24</v>
      </c>
      <c r="B4" s="84" t="s">
        <v>33</v>
      </c>
      <c r="C4" s="85"/>
      <c r="D4" s="85"/>
      <c r="E4" s="85"/>
      <c r="F4" s="86"/>
    </row>
    <row r="5" spans="1:6" ht="27.75" customHeight="1" x14ac:dyDescent="0.25">
      <c r="A5" s="3" t="s">
        <v>25</v>
      </c>
      <c r="B5" s="75" t="s">
        <v>26</v>
      </c>
      <c r="C5" s="76"/>
      <c r="D5" s="76"/>
      <c r="E5" s="76"/>
      <c r="F5" s="77"/>
    </row>
    <row r="6" spans="1:6" ht="27.75" customHeight="1" x14ac:dyDescent="0.25">
      <c r="A6" s="4" t="s">
        <v>27</v>
      </c>
      <c r="B6" s="74" t="s">
        <v>28</v>
      </c>
      <c r="C6" s="74"/>
      <c r="D6" s="74"/>
      <c r="E6" s="74"/>
      <c r="F6" s="74"/>
    </row>
    <row r="7" spans="1:6" ht="33.75" customHeight="1" x14ac:dyDescent="0.25">
      <c r="A7" s="4" t="s">
        <v>29</v>
      </c>
      <c r="B7" s="74" t="s">
        <v>30</v>
      </c>
      <c r="C7" s="74"/>
      <c r="D7" s="74"/>
      <c r="E7" s="74"/>
      <c r="F7" s="74"/>
    </row>
    <row r="8" spans="1:6" ht="15.75" thickBot="1" x14ac:dyDescent="0.3"/>
    <row r="9" spans="1:6" ht="16.5" thickTop="1" thickBot="1" x14ac:dyDescent="0.3">
      <c r="A9" s="29" t="s">
        <v>34</v>
      </c>
      <c r="B9" s="30" t="s">
        <v>0</v>
      </c>
      <c r="C9" s="30" t="s">
        <v>1</v>
      </c>
      <c r="D9" s="31" t="s">
        <v>2</v>
      </c>
      <c r="E9" s="32" t="s">
        <v>3</v>
      </c>
      <c r="F9" s="33" t="s">
        <v>4</v>
      </c>
    </row>
    <row r="10" spans="1:6" x14ac:dyDescent="0.25">
      <c r="A10" s="50" t="s">
        <v>5</v>
      </c>
      <c r="B10" s="51" t="s">
        <v>6</v>
      </c>
      <c r="C10" s="52"/>
      <c r="D10" s="53">
        <v>196</v>
      </c>
      <c r="E10" s="54">
        <v>0</v>
      </c>
      <c r="F10" s="55">
        <f t="shared" ref="F10:F25" si="0">D10*E10</f>
        <v>0</v>
      </c>
    </row>
    <row r="11" spans="1:6" x14ac:dyDescent="0.25">
      <c r="A11" s="56" t="s">
        <v>7</v>
      </c>
      <c r="B11" s="34" t="s">
        <v>6</v>
      </c>
      <c r="C11" s="35"/>
      <c r="D11" s="36">
        <v>196</v>
      </c>
      <c r="E11" s="37">
        <v>0</v>
      </c>
      <c r="F11" s="57">
        <f t="shared" si="0"/>
        <v>0</v>
      </c>
    </row>
    <row r="12" spans="1:6" x14ac:dyDescent="0.25">
      <c r="A12" s="58" t="s">
        <v>44</v>
      </c>
      <c r="B12" s="34" t="s">
        <v>6</v>
      </c>
      <c r="C12" s="35"/>
      <c r="D12" s="36">
        <v>50</v>
      </c>
      <c r="E12" s="37">
        <v>0</v>
      </c>
      <c r="F12" s="57">
        <f t="shared" si="0"/>
        <v>0</v>
      </c>
    </row>
    <row r="13" spans="1:6" x14ac:dyDescent="0.25">
      <c r="A13" s="58" t="s">
        <v>8</v>
      </c>
      <c r="B13" s="38" t="s">
        <v>9</v>
      </c>
      <c r="C13" s="39"/>
      <c r="D13" s="40">
        <v>180</v>
      </c>
      <c r="E13" s="41">
        <v>0</v>
      </c>
      <c r="F13" s="59">
        <f t="shared" si="0"/>
        <v>0</v>
      </c>
    </row>
    <row r="14" spans="1:6" x14ac:dyDescent="0.25">
      <c r="A14" s="60" t="s">
        <v>43</v>
      </c>
      <c r="B14" s="42" t="s">
        <v>10</v>
      </c>
      <c r="C14" s="43"/>
      <c r="D14" s="40">
        <v>26</v>
      </c>
      <c r="E14" s="44">
        <v>0</v>
      </c>
      <c r="F14" s="59">
        <f t="shared" si="0"/>
        <v>0</v>
      </c>
    </row>
    <row r="15" spans="1:6" x14ac:dyDescent="0.25">
      <c r="A15" s="60" t="s">
        <v>11</v>
      </c>
      <c r="B15" s="42" t="s">
        <v>6</v>
      </c>
      <c r="C15" s="43"/>
      <c r="D15" s="40">
        <v>196</v>
      </c>
      <c r="E15" s="44">
        <v>0</v>
      </c>
      <c r="F15" s="59">
        <f t="shared" si="0"/>
        <v>0</v>
      </c>
    </row>
    <row r="16" spans="1:6" x14ac:dyDescent="0.25">
      <c r="A16" s="60" t="s">
        <v>42</v>
      </c>
      <c r="B16" s="38" t="s">
        <v>10</v>
      </c>
      <c r="C16" s="45" t="s">
        <v>12</v>
      </c>
      <c r="D16" s="40">
        <v>1975</v>
      </c>
      <c r="E16" s="41">
        <v>0</v>
      </c>
      <c r="F16" s="59">
        <f t="shared" si="0"/>
        <v>0</v>
      </c>
    </row>
    <row r="17" spans="1:6" x14ac:dyDescent="0.25">
      <c r="A17" s="60" t="s">
        <v>13</v>
      </c>
      <c r="B17" s="38" t="s">
        <v>6</v>
      </c>
      <c r="C17" s="45"/>
      <c r="D17" s="40">
        <v>196</v>
      </c>
      <c r="E17" s="41">
        <v>0</v>
      </c>
      <c r="F17" s="59">
        <f t="shared" si="0"/>
        <v>0</v>
      </c>
    </row>
    <row r="18" spans="1:6" x14ac:dyDescent="0.25">
      <c r="A18" s="61" t="s">
        <v>14</v>
      </c>
      <c r="B18" s="34" t="s">
        <v>6</v>
      </c>
      <c r="C18" s="46"/>
      <c r="D18" s="36">
        <v>196</v>
      </c>
      <c r="E18" s="37">
        <v>0</v>
      </c>
      <c r="F18" s="57">
        <f t="shared" si="0"/>
        <v>0</v>
      </c>
    </row>
    <row r="19" spans="1:6" x14ac:dyDescent="0.25">
      <c r="A19" s="62" t="s">
        <v>45</v>
      </c>
      <c r="B19" s="34" t="s">
        <v>6</v>
      </c>
      <c r="C19" s="35" t="s">
        <v>15</v>
      </c>
      <c r="D19" s="36">
        <v>228</v>
      </c>
      <c r="E19" s="47">
        <v>0</v>
      </c>
      <c r="F19" s="63">
        <f t="shared" si="0"/>
        <v>0</v>
      </c>
    </row>
    <row r="20" spans="1:6" x14ac:dyDescent="0.25">
      <c r="A20" s="62" t="s">
        <v>16</v>
      </c>
      <c r="B20" s="34" t="s">
        <v>6</v>
      </c>
      <c r="C20" s="48"/>
      <c r="D20" s="36">
        <v>196</v>
      </c>
      <c r="E20" s="47">
        <v>0</v>
      </c>
      <c r="F20" s="63">
        <f t="shared" si="0"/>
        <v>0</v>
      </c>
    </row>
    <row r="21" spans="1:6" x14ac:dyDescent="0.25">
      <c r="A21" s="62" t="s">
        <v>46</v>
      </c>
      <c r="B21" s="34" t="s">
        <v>10</v>
      </c>
      <c r="C21" s="48"/>
      <c r="D21" s="36">
        <v>70</v>
      </c>
      <c r="E21" s="47">
        <v>0</v>
      </c>
      <c r="F21" s="63">
        <f t="shared" si="0"/>
        <v>0</v>
      </c>
    </row>
    <row r="22" spans="1:6" x14ac:dyDescent="0.25">
      <c r="A22" s="62" t="s">
        <v>17</v>
      </c>
      <c r="B22" s="34" t="s">
        <v>9</v>
      </c>
      <c r="C22" s="48"/>
      <c r="D22" s="36">
        <v>96</v>
      </c>
      <c r="E22" s="47">
        <v>0</v>
      </c>
      <c r="F22" s="63">
        <f t="shared" si="0"/>
        <v>0</v>
      </c>
    </row>
    <row r="23" spans="1:6" x14ac:dyDescent="0.25">
      <c r="A23" s="64" t="s">
        <v>47</v>
      </c>
      <c r="B23" s="34" t="s">
        <v>9</v>
      </c>
      <c r="C23" s="49" t="s">
        <v>18</v>
      </c>
      <c r="D23" s="36">
        <v>166</v>
      </c>
      <c r="E23" s="47">
        <v>0</v>
      </c>
      <c r="F23" s="63">
        <f t="shared" si="0"/>
        <v>0</v>
      </c>
    </row>
    <row r="24" spans="1:6" x14ac:dyDescent="0.25">
      <c r="A24" s="62" t="s">
        <v>19</v>
      </c>
      <c r="B24" s="34" t="s">
        <v>9</v>
      </c>
      <c r="C24" s="35" t="s">
        <v>18</v>
      </c>
      <c r="D24" s="36">
        <v>20</v>
      </c>
      <c r="E24" s="47">
        <v>0</v>
      </c>
      <c r="F24" s="63">
        <f t="shared" si="0"/>
        <v>0</v>
      </c>
    </row>
    <row r="25" spans="1:6" ht="15.75" thickBot="1" x14ac:dyDescent="0.3">
      <c r="A25" s="65" t="s">
        <v>20</v>
      </c>
      <c r="B25" s="66" t="s">
        <v>21</v>
      </c>
      <c r="C25" s="67"/>
      <c r="D25" s="68">
        <v>1</v>
      </c>
      <c r="E25" s="69">
        <v>0</v>
      </c>
      <c r="F25" s="70">
        <f t="shared" si="0"/>
        <v>0</v>
      </c>
    </row>
    <row r="28" spans="1:6" x14ac:dyDescent="0.25">
      <c r="A28" s="15"/>
      <c r="B28" s="28" t="s">
        <v>41</v>
      </c>
      <c r="C28" s="27"/>
      <c r="D28" s="26"/>
      <c r="E28" s="25"/>
      <c r="F28" s="24">
        <f>SUM(F10:F25)</f>
        <v>0</v>
      </c>
    </row>
    <row r="29" spans="1:6" x14ac:dyDescent="0.25">
      <c r="A29" s="15"/>
      <c r="B29" s="23" t="s">
        <v>40</v>
      </c>
      <c r="C29" s="22"/>
      <c r="D29" s="21"/>
      <c r="E29" s="21"/>
      <c r="F29" s="20">
        <f>SUM(F30-F28)</f>
        <v>0</v>
      </c>
    </row>
    <row r="30" spans="1:6" ht="15.75" thickBot="1" x14ac:dyDescent="0.3">
      <c r="A30" s="15"/>
      <c r="B30" s="19" t="s">
        <v>39</v>
      </c>
      <c r="C30" s="18"/>
      <c r="D30" s="17"/>
      <c r="E30" s="17"/>
      <c r="F30" s="16">
        <f>SUM(F28*1.21)</f>
        <v>0</v>
      </c>
    </row>
    <row r="31" spans="1:6" ht="15.75" thickTop="1" x14ac:dyDescent="0.25">
      <c r="A31" s="15"/>
      <c r="B31" s="14"/>
      <c r="C31" s="13"/>
      <c r="D31" s="12"/>
      <c r="E31" s="12"/>
      <c r="F31" s="11"/>
    </row>
    <row r="32" spans="1:6" x14ac:dyDescent="0.25">
      <c r="A32" s="15"/>
      <c r="B32" s="14"/>
      <c r="C32" s="13"/>
      <c r="D32" s="12"/>
      <c r="E32" s="12"/>
      <c r="F32" s="11"/>
    </row>
    <row r="33" spans="1:6" x14ac:dyDescent="0.25">
      <c r="A33" s="15"/>
      <c r="B33" s="14"/>
      <c r="C33" s="13"/>
      <c r="D33" s="12"/>
      <c r="E33" s="12"/>
      <c r="F33" s="11"/>
    </row>
    <row r="34" spans="1:6" x14ac:dyDescent="0.25">
      <c r="A34" s="7"/>
      <c r="B34" s="10"/>
      <c r="C34" s="9"/>
      <c r="D34" s="8"/>
      <c r="E34" s="8"/>
      <c r="F34" s="8"/>
    </row>
    <row r="35" spans="1:6" x14ac:dyDescent="0.25">
      <c r="A35" s="7"/>
      <c r="B35" s="6" t="s">
        <v>38</v>
      </c>
      <c r="C35" s="5"/>
      <c r="D35" s="71" t="s">
        <v>37</v>
      </c>
      <c r="E35" s="71"/>
      <c r="F35" s="71"/>
    </row>
    <row r="36" spans="1:6" x14ac:dyDescent="0.25">
      <c r="A36" s="7"/>
      <c r="B36" s="6"/>
      <c r="C36" s="5"/>
      <c r="D36" s="71"/>
      <c r="E36" s="71"/>
      <c r="F36" s="71"/>
    </row>
    <row r="37" spans="1:6" x14ac:dyDescent="0.25">
      <c r="A37" s="7"/>
      <c r="B37" s="6" t="s">
        <v>36</v>
      </c>
      <c r="C37" s="5"/>
      <c r="D37" s="71"/>
      <c r="E37" s="71"/>
      <c r="F37" s="71"/>
    </row>
    <row r="38" spans="1:6" x14ac:dyDescent="0.25">
      <c r="A38" s="7"/>
      <c r="B38" s="6"/>
      <c r="C38" s="5"/>
      <c r="D38" s="71"/>
      <c r="E38" s="71"/>
      <c r="F38" s="71"/>
    </row>
    <row r="39" spans="1:6" x14ac:dyDescent="0.25">
      <c r="A39" s="7"/>
      <c r="B39" s="6" t="s">
        <v>35</v>
      </c>
      <c r="C39" s="5"/>
      <c r="D39" s="72"/>
      <c r="E39" s="72"/>
      <c r="F39" s="72"/>
    </row>
  </sheetData>
  <mergeCells count="8">
    <mergeCell ref="D35:F39"/>
    <mergeCell ref="A1:F1"/>
    <mergeCell ref="B6:F6"/>
    <mergeCell ref="B7:F7"/>
    <mergeCell ref="B5:F5"/>
    <mergeCell ref="A2:F2"/>
    <mergeCell ref="B3:F3"/>
    <mergeCell ref="B4:F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Doubravská Alena</dc:creator>
  <cp:lastModifiedBy>Doubravská Alena</cp:lastModifiedBy>
  <dcterms:created xsi:type="dcterms:W3CDTF">2024-09-25T10:44:03Z</dcterms:created>
  <dcterms:modified xsi:type="dcterms:W3CDTF">2024-10-17T09:27:05Z</dcterms:modified>
</cp:coreProperties>
</file>