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SZAN\VEREJNE_ZAKAZKY\Detergenty prádelna 2024\Dokumenty final\"/>
    </mc:Choice>
  </mc:AlternateContent>
  <bookViews>
    <workbookView xWindow="36" yWindow="36" windowWidth="28776" windowHeight="15576"/>
  </bookViews>
  <sheets>
    <sheet name="Masarykova nemocnice Ú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39" i="1" l="1"/>
  <c r="D38" i="1"/>
  <c r="D37" i="1"/>
  <c r="E33" i="1"/>
  <c r="E39" i="1" s="1"/>
  <c r="E38" i="1"/>
  <c r="E17" i="1"/>
  <c r="E37" i="1" s="1"/>
  <c r="D40" i="1" l="1"/>
  <c r="E40" i="1" s="1"/>
</calcChain>
</file>

<file path=xl/sharedStrings.xml><?xml version="1.0" encoding="utf-8"?>
<sst xmlns="http://schemas.openxmlformats.org/spreadsheetml/2006/main" count="53" uniqueCount="39">
  <si>
    <t>Číslo programu</t>
  </si>
  <si>
    <t>Prací program</t>
  </si>
  <si>
    <t>Podíl v % na prací stroj</t>
  </si>
  <si>
    <t>Ložní mirné znečištěné</t>
  </si>
  <si>
    <t>Ložní středně znečištěné</t>
  </si>
  <si>
    <t>Ložní extrémně znečištěné - krev</t>
  </si>
  <si>
    <t>Operační prádlo</t>
  </si>
  <si>
    <t>LDN, pleny</t>
  </si>
  <si>
    <t>Infekční prádlo</t>
  </si>
  <si>
    <t>Osobní prádlo</t>
  </si>
  <si>
    <t>Kuchyň, silně znečištěné prádlo</t>
  </si>
  <si>
    <t>Tunelová prací linka:</t>
  </si>
  <si>
    <t>Průměrná cena v Kč za 1 kg vypraného prádla - tunelová prací linka</t>
  </si>
  <si>
    <t>Archimedia</t>
  </si>
  <si>
    <t>Sólo stroje:</t>
  </si>
  <si>
    <t>Všechny</t>
  </si>
  <si>
    <t>Prací stroj</t>
  </si>
  <si>
    <t>Kannegieser</t>
  </si>
  <si>
    <t>Sólo pračky</t>
  </si>
  <si>
    <t>Průměrná cena v Kč za 1 kg vypraného prádlo - celkem</t>
  </si>
  <si>
    <t>Průměrná cena v Kč za 1 kg vypraného prádla - sólo pračky</t>
  </si>
  <si>
    <t>Vyhodnocení celkem:</t>
  </si>
  <si>
    <t>Kannegiesser Power Trans Plus 60-13 SBR</t>
  </si>
  <si>
    <t>Archimedia AG 50-10-2</t>
  </si>
  <si>
    <t>Tabulka č. 3</t>
  </si>
  <si>
    <t>Tabulka č. 4</t>
  </si>
  <si>
    <t>Tabulka č. 2</t>
  </si>
  <si>
    <t>Tabulka č. 1</t>
  </si>
  <si>
    <t>Vyprané kg za rok:</t>
  </si>
  <si>
    <t>Vyprané kg za rok</t>
  </si>
  <si>
    <t>Masarykova nemocnice v Ústí nad Labem</t>
  </si>
  <si>
    <t>Příloha č. 7 - Tabulka - Garantované náklady na vyprání 1 kg prádla</t>
  </si>
  <si>
    <t>Nabídková cena vznikne vyplněním žlutě podbarvených polí pomocí přednastaveného vzorce v Tabulce č. 4 v zeleně podbarveném poli E40. Touto cenou se rozumí průměrná cena v Kč za 1 kg vypraného prádla za všechny programy a za všechny prací stroje zadavatele.</t>
  </si>
  <si>
    <t>Účastník vyplní žlutě podbarvená pole v Tabulkách č. 1-3, kam vyplní cenu v Kč za 1 kg vypraného prádla za jednotlivé programy na jednotlivých pracích strojích zadavatele.</t>
  </si>
  <si>
    <t>Vyprané kg za rok: 2023</t>
  </si>
  <si>
    <t>Vyprané kg za rok:2023</t>
  </si>
  <si>
    <t xml:space="preserve">2x Lavamac 220, 2x Lavamac 95, 1x Franceschi, </t>
  </si>
  <si>
    <t>Kožní, LDN, kuchyně, fleky, přepírky,</t>
  </si>
  <si>
    <t>Nabídková cena v Kč bez DPH/kg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</si>
</sst>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horizontal="center" vertical="center"/>
    </xf>
    <xf numFmtId="0" fontId="2" fillId="0" borderId="0" xfId="0" applyFont="1"/>
    <xf numFmtId="4" fontId="0" fillId="0" borderId="6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topLeftCell="A19" zoomScale="130" zoomScaleNormal="130" workbookViewId="0">
      <selection activeCell="G32" sqref="G32"/>
    </sheetView>
  </sheetViews>
  <sheetFormatPr defaultRowHeight="14.4" x14ac:dyDescent="0.3"/>
  <cols>
    <col min="1" max="1" width="20.88671875" customWidth="1"/>
    <col min="2" max="2" width="12.44140625" customWidth="1"/>
    <col min="3" max="3" width="37.88671875" customWidth="1"/>
    <col min="4" max="4" width="13.6640625" customWidth="1"/>
    <col min="5" max="5" width="10.44140625" customWidth="1"/>
    <col min="9" max="9" width="12.44140625" customWidth="1"/>
  </cols>
  <sheetData>
    <row r="1" spans="1:9" x14ac:dyDescent="0.3">
      <c r="A1" s="1" t="s">
        <v>31</v>
      </c>
    </row>
    <row r="2" spans="1:9" x14ac:dyDescent="0.3">
      <c r="A2" s="1"/>
    </row>
    <row r="3" spans="1:9" x14ac:dyDescent="0.3">
      <c r="B3" s="23" t="s">
        <v>30</v>
      </c>
    </row>
    <row r="5" spans="1:9" x14ac:dyDescent="0.3">
      <c r="A5" s="42" t="s">
        <v>11</v>
      </c>
      <c r="B5" s="42"/>
      <c r="C5" s="2" t="s">
        <v>22</v>
      </c>
    </row>
    <row r="6" spans="1:9" x14ac:dyDescent="0.3">
      <c r="A6" s="42" t="s">
        <v>34</v>
      </c>
      <c r="B6" s="42"/>
      <c r="C6" s="30">
        <v>1407600</v>
      </c>
    </row>
    <row r="7" spans="1:9" ht="15" thickBot="1" x14ac:dyDescent="0.35">
      <c r="B7" t="s">
        <v>27</v>
      </c>
    </row>
    <row r="8" spans="1:9" ht="58.2" thickTop="1" x14ac:dyDescent="0.3">
      <c r="B8" s="5" t="s">
        <v>0</v>
      </c>
      <c r="C8" s="6" t="s">
        <v>1</v>
      </c>
      <c r="D8" s="6" t="s">
        <v>2</v>
      </c>
      <c r="E8" s="7" t="s">
        <v>38</v>
      </c>
      <c r="F8" s="1"/>
    </row>
    <row r="9" spans="1:9" x14ac:dyDescent="0.3">
      <c r="B9" s="8">
        <v>1</v>
      </c>
      <c r="C9" s="4" t="s">
        <v>3</v>
      </c>
      <c r="D9" s="16">
        <v>0.3</v>
      </c>
      <c r="E9" s="9">
        <v>0</v>
      </c>
      <c r="I9" s="30"/>
    </row>
    <row r="10" spans="1:9" x14ac:dyDescent="0.3">
      <c r="B10" s="8">
        <v>2</v>
      </c>
      <c r="C10" s="4" t="s">
        <v>4</v>
      </c>
      <c r="D10" s="16">
        <v>16</v>
      </c>
      <c r="E10" s="9">
        <v>0</v>
      </c>
      <c r="I10" s="30"/>
    </row>
    <row r="11" spans="1:9" x14ac:dyDescent="0.3">
      <c r="B11" s="8">
        <v>3</v>
      </c>
      <c r="C11" s="4" t="s">
        <v>5</v>
      </c>
      <c r="D11" s="16">
        <v>62</v>
      </c>
      <c r="E11" s="9">
        <v>0</v>
      </c>
      <c r="I11" s="30"/>
    </row>
    <row r="12" spans="1:9" x14ac:dyDescent="0.3">
      <c r="B12" s="8">
        <v>4</v>
      </c>
      <c r="C12" s="4" t="s">
        <v>6</v>
      </c>
      <c r="D12" s="16">
        <v>0.2</v>
      </c>
      <c r="E12" s="9">
        <v>0</v>
      </c>
    </row>
    <row r="13" spans="1:9" x14ac:dyDescent="0.3">
      <c r="B13" s="8">
        <v>5</v>
      </c>
      <c r="C13" s="4" t="s">
        <v>7</v>
      </c>
      <c r="D13" s="16">
        <v>6</v>
      </c>
      <c r="E13" s="9">
        <v>0</v>
      </c>
    </row>
    <row r="14" spans="1:9" x14ac:dyDescent="0.3">
      <c r="B14" s="8">
        <v>6</v>
      </c>
      <c r="C14" s="4" t="s">
        <v>8</v>
      </c>
      <c r="D14" s="16">
        <v>5</v>
      </c>
      <c r="E14" s="9">
        <v>0</v>
      </c>
    </row>
    <row r="15" spans="1:9" x14ac:dyDescent="0.3">
      <c r="B15" s="8">
        <v>7</v>
      </c>
      <c r="C15" s="4" t="s">
        <v>9</v>
      </c>
      <c r="D15" s="16">
        <v>9</v>
      </c>
      <c r="E15" s="9">
        <v>0</v>
      </c>
      <c r="G15" s="35"/>
    </row>
    <row r="16" spans="1:9" ht="15" thickBot="1" x14ac:dyDescent="0.35">
      <c r="B16" s="17">
        <v>13</v>
      </c>
      <c r="C16" s="11" t="s">
        <v>10</v>
      </c>
      <c r="D16" s="22">
        <v>1.5</v>
      </c>
      <c r="E16" s="19">
        <v>0</v>
      </c>
      <c r="G16" s="35"/>
    </row>
    <row r="17" spans="1:5" ht="15.6" thickTop="1" thickBot="1" x14ac:dyDescent="0.35">
      <c r="B17" s="43" t="s">
        <v>12</v>
      </c>
      <c r="C17" s="44"/>
      <c r="D17" s="44"/>
      <c r="E17" s="20">
        <f>(D9*E9+D10*E10+D11*E11+D12*E12+D13*E13+D14*E14+D15*E15+D16*E16)/100</f>
        <v>0</v>
      </c>
    </row>
    <row r="18" spans="1:5" ht="15" thickTop="1" x14ac:dyDescent="0.3"/>
    <row r="20" spans="1:5" x14ac:dyDescent="0.3">
      <c r="A20" s="42" t="s">
        <v>11</v>
      </c>
      <c r="B20" s="42"/>
      <c r="C20" t="s">
        <v>23</v>
      </c>
    </row>
    <row r="21" spans="1:5" x14ac:dyDescent="0.3">
      <c r="A21" s="42" t="s">
        <v>35</v>
      </c>
      <c r="B21" s="42"/>
      <c r="C21" s="30">
        <v>377200</v>
      </c>
    </row>
    <row r="22" spans="1:5" ht="15" thickBot="1" x14ac:dyDescent="0.35">
      <c r="B22" t="s">
        <v>26</v>
      </c>
    </row>
    <row r="23" spans="1:5" ht="58.2" thickTop="1" x14ac:dyDescent="0.3">
      <c r="B23" s="5" t="s">
        <v>0</v>
      </c>
      <c r="C23" s="6" t="s">
        <v>1</v>
      </c>
      <c r="D23" s="6" t="s">
        <v>2</v>
      </c>
      <c r="E23" s="7" t="s">
        <v>38</v>
      </c>
    </row>
    <row r="24" spans="1:5" x14ac:dyDescent="0.3">
      <c r="B24" s="17">
        <v>4</v>
      </c>
      <c r="C24" s="11" t="s">
        <v>6</v>
      </c>
      <c r="D24" s="18">
        <v>80</v>
      </c>
      <c r="E24" s="19">
        <v>0</v>
      </c>
    </row>
    <row r="25" spans="1:5" x14ac:dyDescent="0.3">
      <c r="B25" s="8">
        <v>2</v>
      </c>
      <c r="C25" s="4" t="s">
        <v>4</v>
      </c>
      <c r="D25" s="16">
        <v>20</v>
      </c>
      <c r="E25" s="9">
        <v>0</v>
      </c>
    </row>
    <row r="26" spans="1:5" x14ac:dyDescent="0.3">
      <c r="B26" s="43" t="s">
        <v>12</v>
      </c>
      <c r="C26" s="44"/>
      <c r="D26" s="44"/>
      <c r="E26" s="20">
        <f>(D24*E24+D25*E25)/100</f>
        <v>0</v>
      </c>
    </row>
    <row r="27" spans="1:5" ht="15" thickTop="1" x14ac:dyDescent="0.3"/>
    <row r="28" spans="1:5" x14ac:dyDescent="0.3">
      <c r="A28" s="33" t="s">
        <v>14</v>
      </c>
      <c r="B28" s="33"/>
      <c r="C28" s="42" t="s">
        <v>36</v>
      </c>
      <c r="D28" s="42"/>
      <c r="E28" s="42"/>
    </row>
    <row r="29" spans="1:5" x14ac:dyDescent="0.3">
      <c r="A29" s="42" t="s">
        <v>35</v>
      </c>
      <c r="B29" s="42"/>
      <c r="C29" s="30">
        <v>215200</v>
      </c>
    </row>
    <row r="30" spans="1:5" ht="15" thickBot="1" x14ac:dyDescent="0.35">
      <c r="A30" s="33" t="s">
        <v>28</v>
      </c>
      <c r="B30" t="s">
        <v>24</v>
      </c>
    </row>
    <row r="31" spans="1:5" ht="58.2" thickTop="1" x14ac:dyDescent="0.3">
      <c r="B31" s="5" t="s">
        <v>0</v>
      </c>
      <c r="C31" s="6" t="s">
        <v>1</v>
      </c>
      <c r="D31" s="6" t="s">
        <v>2</v>
      </c>
      <c r="E31" s="7" t="s">
        <v>38</v>
      </c>
    </row>
    <row r="32" spans="1:5" ht="15" thickBot="1" x14ac:dyDescent="0.35">
      <c r="B32" s="17" t="s">
        <v>15</v>
      </c>
      <c r="C32" s="21" t="s">
        <v>37</v>
      </c>
      <c r="D32" s="18">
        <v>100</v>
      </c>
      <c r="E32" s="19">
        <v>0</v>
      </c>
    </row>
    <row r="33" spans="1:5" ht="15.6" thickTop="1" thickBot="1" x14ac:dyDescent="0.35">
      <c r="B33" s="43" t="s">
        <v>20</v>
      </c>
      <c r="C33" s="44"/>
      <c r="D33" s="44"/>
      <c r="E33" s="20">
        <f>(D32*E32)/100</f>
        <v>0</v>
      </c>
    </row>
    <row r="34" spans="1:5" ht="15" thickTop="1" x14ac:dyDescent="0.3">
      <c r="B34" s="14"/>
      <c r="C34" s="14"/>
      <c r="D34" s="14"/>
      <c r="E34" s="15"/>
    </row>
    <row r="35" spans="1:5" ht="15" thickBot="1" x14ac:dyDescent="0.35">
      <c r="A35" s="34" t="s">
        <v>21</v>
      </c>
      <c r="B35" t="s">
        <v>25</v>
      </c>
    </row>
    <row r="36" spans="1:5" ht="58.2" thickTop="1" x14ac:dyDescent="0.3">
      <c r="B36" s="12" t="s">
        <v>16</v>
      </c>
      <c r="C36" s="13"/>
      <c r="D36" s="6" t="s">
        <v>29</v>
      </c>
      <c r="E36" s="7" t="s">
        <v>38</v>
      </c>
    </row>
    <row r="37" spans="1:5" x14ac:dyDescent="0.3">
      <c r="B37" s="3" t="s">
        <v>17</v>
      </c>
      <c r="C37" s="4"/>
      <c r="D37" s="27">
        <f>C6</f>
        <v>1407600</v>
      </c>
      <c r="E37" s="24">
        <f>E17</f>
        <v>0</v>
      </c>
    </row>
    <row r="38" spans="1:5" x14ac:dyDescent="0.3">
      <c r="B38" s="3" t="s">
        <v>13</v>
      </c>
      <c r="C38" s="4"/>
      <c r="D38" s="27">
        <f>C21</f>
        <v>377200</v>
      </c>
      <c r="E38" s="24">
        <f>E26</f>
        <v>0</v>
      </c>
    </row>
    <row r="39" spans="1:5" ht="15" thickBot="1" x14ac:dyDescent="0.35">
      <c r="B39" s="10" t="s">
        <v>18</v>
      </c>
      <c r="C39" s="11"/>
      <c r="D39" s="28">
        <f>C29</f>
        <v>215200</v>
      </c>
      <c r="E39" s="25">
        <f>E33</f>
        <v>0</v>
      </c>
    </row>
    <row r="40" spans="1:5" ht="15.6" thickTop="1" thickBot="1" x14ac:dyDescent="0.35">
      <c r="B40" s="45" t="s">
        <v>19</v>
      </c>
      <c r="C40" s="46"/>
      <c r="D40" s="29">
        <f>SUM(D37:D39)</f>
        <v>2000000</v>
      </c>
      <c r="E40" s="26">
        <f>(D37*E37+D38*E38+D39*E39)/D40</f>
        <v>0</v>
      </c>
    </row>
    <row r="41" spans="1:5" ht="15" thickTop="1" x14ac:dyDescent="0.3"/>
    <row r="42" spans="1:5" ht="15" customHeight="1" x14ac:dyDescent="0.3">
      <c r="B42" s="31"/>
      <c r="C42" s="31"/>
      <c r="D42" s="31"/>
      <c r="E42" s="31"/>
    </row>
    <row r="43" spans="1:5" ht="26.4" customHeight="1" x14ac:dyDescent="0.3">
      <c r="A43" s="36" t="s">
        <v>33</v>
      </c>
      <c r="B43" s="37"/>
      <c r="C43" s="37"/>
      <c r="D43" s="37"/>
      <c r="E43" s="38"/>
    </row>
    <row r="44" spans="1:5" ht="15" customHeight="1" x14ac:dyDescent="0.3">
      <c r="A44" s="31"/>
      <c r="B44" s="32"/>
      <c r="C44" s="32"/>
      <c r="D44" s="32"/>
      <c r="E44" s="32"/>
    </row>
    <row r="45" spans="1:5" ht="44.4" customHeight="1" x14ac:dyDescent="0.3">
      <c r="A45" s="39" t="s">
        <v>32</v>
      </c>
      <c r="B45" s="40"/>
      <c r="C45" s="40"/>
      <c r="D45" s="40"/>
      <c r="E45" s="41"/>
    </row>
    <row r="46" spans="1:5" x14ac:dyDescent="0.3">
      <c r="A46" s="32"/>
      <c r="B46" s="32"/>
      <c r="C46" s="32"/>
      <c r="D46" s="32"/>
      <c r="E46" s="32"/>
    </row>
    <row r="47" spans="1:5" x14ac:dyDescent="0.3">
      <c r="A47" s="32"/>
    </row>
  </sheetData>
  <mergeCells count="12">
    <mergeCell ref="A43:E43"/>
    <mergeCell ref="A45:E45"/>
    <mergeCell ref="A6:B6"/>
    <mergeCell ref="A5:B5"/>
    <mergeCell ref="B17:D17"/>
    <mergeCell ref="A20:B20"/>
    <mergeCell ref="A21:B21"/>
    <mergeCell ref="C28:E28"/>
    <mergeCell ref="B33:D33"/>
    <mergeCell ref="B40:C40"/>
    <mergeCell ref="A29:B29"/>
    <mergeCell ref="B26:D26"/>
  </mergeCells>
  <pageMargins left="0.7" right="0.7" top="0.78740157499999996" bottom="0.78740157499999996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Masarykova nemocnice ÚL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Slížek Roman</cp:lastModifiedBy>
  <cp:lastPrinted>2024-05-20T04:32:59Z</cp:lastPrinted>
  <dcterms:created xsi:type="dcterms:W3CDTF">2018-10-03T04:16:29Z</dcterms:created>
  <dcterms:modified xsi:type="dcterms:W3CDTF">2024-06-06T12:00:14Z</dcterms:modified>
</cp:coreProperties>
</file>