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3250" windowHeight="12570"/>
  </bookViews>
  <sheets>
    <sheet name="D.1.4.b - VV" sheetId="15" r:id="rId1"/>
    <sheet name="Pokyny pro vyplnění" sheetId="11" r:id="rId2"/>
  </sheets>
  <definedNames>
    <definedName name="_xlnm._FilterDatabase" localSheetId="0" hidden="1">'D.1.4.b - VV'!$C$89:$K$820</definedName>
    <definedName name="_xlnm.Print_Titles" localSheetId="0">'D.1.4.b - VV'!$89:$89</definedName>
    <definedName name="_xlnm.Print_Area" localSheetId="0">'D.1.4.b - VV'!$C$4:$J$42,'D.1.4.b - VV'!$C$48:$J$69,'D.1.4.b - VV'!$C$75:$K$820</definedName>
    <definedName name="_xlnm.Print_Area" localSheetId="1">'Pokyny pro vyplnění'!$B$2:$K$71,'Pokyny pro vyplnění'!$B$74:$K$118,'Pokyny pro vyplnění'!$B$121:$K$190,'Pokyny pro vyplnění'!$B$198:$K$218</definedName>
  </definedNames>
  <calcPr calcId="145621"/>
</workbook>
</file>

<file path=xl/calcChain.xml><?xml version="1.0" encoding="utf-8"?>
<calcChain xmlns="http://schemas.openxmlformats.org/spreadsheetml/2006/main">
  <c r="J68" i="15" l="1"/>
  <c r="J67" i="15"/>
  <c r="J792" i="15"/>
  <c r="J118" i="15"/>
  <c r="J765" i="15"/>
  <c r="J761" i="15"/>
  <c r="J757" i="15"/>
  <c r="J753" i="15"/>
  <c r="J748" i="15"/>
  <c r="J745" i="15"/>
  <c r="J742" i="15"/>
  <c r="J739" i="15"/>
  <c r="J736" i="15"/>
  <c r="J733" i="15"/>
  <c r="J730" i="15"/>
  <c r="J727" i="15"/>
  <c r="J724" i="15"/>
  <c r="J721" i="15"/>
  <c r="J718" i="15"/>
  <c r="J715" i="15"/>
  <c r="J712" i="15"/>
  <c r="J709" i="15"/>
  <c r="J706" i="15"/>
  <c r="J703" i="15"/>
  <c r="J699" i="15"/>
  <c r="J696" i="15"/>
  <c r="J693" i="15"/>
  <c r="J690" i="15"/>
  <c r="J687" i="15"/>
  <c r="J684" i="15"/>
  <c r="J681" i="15"/>
  <c r="J678" i="15"/>
  <c r="J675" i="15"/>
  <c r="J672" i="15"/>
  <c r="J667" i="15"/>
  <c r="J664" i="15"/>
  <c r="J658" i="15"/>
  <c r="J653" i="15"/>
  <c r="J649" i="15"/>
  <c r="J643" i="15"/>
  <c r="J637" i="15"/>
  <c r="J631" i="15"/>
  <c r="J625" i="15"/>
  <c r="J621" i="15"/>
  <c r="J617" i="15"/>
  <c r="J613" i="15"/>
  <c r="J609" i="15"/>
  <c r="J603" i="15"/>
  <c r="J597" i="15"/>
  <c r="J591" i="15"/>
  <c r="J585" i="15"/>
  <c r="J579" i="15"/>
  <c r="J575" i="15"/>
  <c r="J571" i="15"/>
  <c r="J567" i="15"/>
  <c r="J563" i="15"/>
  <c r="J558" i="15"/>
  <c r="J554" i="15"/>
  <c r="J550" i="15"/>
  <c r="J546" i="15"/>
  <c r="J542" i="15"/>
  <c r="J538" i="15"/>
  <c r="J534" i="15"/>
  <c r="J530" i="15"/>
  <c r="J526" i="15"/>
  <c r="J522" i="15"/>
  <c r="J518" i="15"/>
  <c r="J514" i="15"/>
  <c r="J510" i="15"/>
  <c r="J506" i="15"/>
  <c r="J502" i="15"/>
  <c r="J498" i="15"/>
  <c r="J494" i="15"/>
  <c r="J490" i="15"/>
  <c r="J486" i="15"/>
  <c r="J482" i="15"/>
  <c r="J478" i="15"/>
  <c r="J474" i="15"/>
  <c r="J470" i="15"/>
  <c r="J466" i="15"/>
  <c r="J461" i="15"/>
  <c r="J455" i="15"/>
  <c r="J450" i="15"/>
  <c r="J446" i="15"/>
  <c r="J441" i="15"/>
  <c r="J436" i="15"/>
  <c r="J432" i="15"/>
  <c r="J427" i="15"/>
  <c r="J422" i="15"/>
  <c r="J417" i="15"/>
  <c r="J412" i="15"/>
  <c r="J407" i="15"/>
  <c r="J401" i="15"/>
  <c r="J397" i="15"/>
  <c r="J393" i="15"/>
  <c r="J389" i="15"/>
  <c r="J385" i="15"/>
  <c r="J381" i="15"/>
  <c r="J377" i="15"/>
  <c r="J373" i="15"/>
  <c r="J369" i="15"/>
  <c r="J365" i="15"/>
  <c r="J361" i="15"/>
  <c r="J357" i="15"/>
  <c r="J353" i="15"/>
  <c r="J349" i="15"/>
  <c r="J345" i="15"/>
  <c r="J340" i="15"/>
  <c r="J332" i="15"/>
  <c r="J324" i="15"/>
  <c r="J316" i="15"/>
  <c r="J308" i="15"/>
  <c r="J300" i="15"/>
  <c r="J292" i="15"/>
  <c r="J284" i="15"/>
  <c r="J276" i="15"/>
  <c r="J268" i="15"/>
  <c r="J260" i="15"/>
  <c r="J252" i="15"/>
  <c r="J244" i="15"/>
  <c r="J236" i="15"/>
  <c r="J228" i="15"/>
  <c r="J220" i="15"/>
  <c r="J212" i="15"/>
  <c r="J204" i="15"/>
  <c r="J199" i="15"/>
  <c r="J192" i="15"/>
  <c r="J187" i="15"/>
  <c r="J182" i="15"/>
  <c r="J175" i="15"/>
  <c r="J170" i="15"/>
  <c r="J165" i="15"/>
  <c r="J161" i="15"/>
  <c r="J152" i="15"/>
  <c r="J147" i="15"/>
  <c r="J143" i="15"/>
  <c r="J139" i="15"/>
  <c r="J135" i="15"/>
  <c r="J131" i="15"/>
  <c r="J122" i="15"/>
  <c r="J115" i="15"/>
  <c r="J112" i="15"/>
  <c r="J109" i="15"/>
  <c r="J106" i="15"/>
  <c r="J103" i="15"/>
  <c r="J100" i="15"/>
  <c r="J97" i="15"/>
  <c r="J94" i="15"/>
  <c r="J92" i="15" s="1"/>
  <c r="J818" i="15"/>
  <c r="J815" i="15"/>
  <c r="J812" i="15"/>
  <c r="J810" i="15"/>
  <c r="J808" i="15"/>
  <c r="J806" i="15"/>
  <c r="J804" i="15"/>
  <c r="J803" i="15"/>
  <c r="J801" i="15"/>
  <c r="J800" i="15"/>
  <c r="J799" i="15"/>
  <c r="J798" i="15"/>
  <c r="J797" i="15"/>
  <c r="J796" i="15"/>
  <c r="J795" i="15"/>
  <c r="J794" i="15"/>
  <c r="J793" i="15"/>
  <c r="J790" i="15"/>
  <c r="J788" i="15"/>
  <c r="J786" i="15"/>
  <c r="J784" i="15"/>
  <c r="J782" i="15"/>
  <c r="J780" i="15"/>
  <c r="J778" i="15"/>
  <c r="J776" i="15"/>
  <c r="J774" i="15"/>
  <c r="J772" i="15"/>
  <c r="J770" i="15"/>
  <c r="J768" i="15"/>
  <c r="J764" i="15"/>
  <c r="J763" i="15"/>
  <c r="J760" i="15"/>
  <c r="J759" i="15"/>
  <c r="J756" i="15"/>
  <c r="J755" i="15"/>
  <c r="J752" i="15"/>
  <c r="J751" i="15"/>
  <c r="J747" i="15"/>
  <c r="J744" i="15"/>
  <c r="J741" i="15"/>
  <c r="J738" i="15"/>
  <c r="J735" i="15"/>
  <c r="J732" i="15"/>
  <c r="J729" i="15"/>
  <c r="J726" i="15"/>
  <c r="J723" i="15"/>
  <c r="J720" i="15"/>
  <c r="J717" i="15"/>
  <c r="J714" i="15"/>
  <c r="J711" i="15"/>
  <c r="J708" i="15"/>
  <c r="J705" i="15"/>
  <c r="J702" i="15"/>
  <c r="J698" i="15"/>
  <c r="J695" i="15"/>
  <c r="J692" i="15"/>
  <c r="J689" i="15"/>
  <c r="J686" i="15"/>
  <c r="J683" i="15"/>
  <c r="J680" i="15"/>
  <c r="J677" i="15"/>
  <c r="J674" i="15"/>
  <c r="J671" i="15"/>
  <c r="J666" i="15"/>
  <c r="J663" i="15"/>
  <c r="J657" i="15"/>
  <c r="J652" i="15"/>
  <c r="J648" i="15"/>
  <c r="J642" i="15"/>
  <c r="J636" i="15"/>
  <c r="J630" i="15"/>
  <c r="J624" i="15"/>
  <c r="J620" i="15"/>
  <c r="J616" i="15"/>
  <c r="J612" i="15"/>
  <c r="J608" i="15"/>
  <c r="J602" i="15"/>
  <c r="J596" i="15"/>
  <c r="J590" i="15"/>
  <c r="J584" i="15"/>
  <c r="J578" i="15"/>
  <c r="J574" i="15"/>
  <c r="J570" i="15"/>
  <c r="J566" i="15"/>
  <c r="J562" i="15"/>
  <c r="J557" i="15"/>
  <c r="J553" i="15"/>
  <c r="J549" i="15"/>
  <c r="J545" i="15"/>
  <c r="J541" i="15"/>
  <c r="J537" i="15"/>
  <c r="J533" i="15"/>
  <c r="J529" i="15"/>
  <c r="J525" i="15"/>
  <c r="J521" i="15"/>
  <c r="J517" i="15"/>
  <c r="J513" i="15"/>
  <c r="J509" i="15"/>
  <c r="J505" i="15"/>
  <c r="J501" i="15"/>
  <c r="J497" i="15"/>
  <c r="J489" i="15"/>
  <c r="J485" i="15"/>
  <c r="J481" i="15"/>
  <c r="J477" i="15"/>
  <c r="J473" i="15"/>
  <c r="J469" i="15"/>
  <c r="J465" i="15"/>
  <c r="J460" i="15"/>
  <c r="J459" i="15"/>
  <c r="J454" i="15"/>
  <c r="J453" i="15"/>
  <c r="J449" i="15"/>
  <c r="J445" i="15"/>
  <c r="J440" i="15"/>
  <c r="J439" i="15"/>
  <c r="J435" i="15"/>
  <c r="J431" i="15"/>
  <c r="J430" i="15"/>
  <c r="J426" i="15"/>
  <c r="J425" i="15"/>
  <c r="J421" i="15"/>
  <c r="J420" i="15"/>
  <c r="J416" i="15"/>
  <c r="J415" i="15"/>
  <c r="J411" i="15"/>
  <c r="J410" i="15"/>
  <c r="J406" i="15"/>
  <c r="J405" i="15"/>
  <c r="J400" i="15"/>
  <c r="J396" i="15"/>
  <c r="J392" i="15"/>
  <c r="J388" i="15"/>
  <c r="J384" i="15"/>
  <c r="J380" i="15"/>
  <c r="J376" i="15"/>
  <c r="J372" i="15"/>
  <c r="J368" i="15"/>
  <c r="J364" i="15"/>
  <c r="J360" i="15"/>
  <c r="J356" i="15"/>
  <c r="J352" i="15"/>
  <c r="J348" i="15"/>
  <c r="J344" i="15"/>
  <c r="J339" i="15"/>
  <c r="J331" i="15"/>
  <c r="J323" i="15"/>
  <c r="J315" i="15"/>
  <c r="J307" i="15"/>
  <c r="J299" i="15"/>
  <c r="J291" i="15"/>
  <c r="J283" i="15"/>
  <c r="J275" i="15"/>
  <c r="J267" i="15"/>
  <c r="J259" i="15"/>
  <c r="J251" i="15"/>
  <c r="J243" i="15"/>
  <c r="J235" i="15"/>
  <c r="J227" i="15"/>
  <c r="J219" i="15"/>
  <c r="J211" i="15"/>
  <c r="J203" i="15"/>
  <c r="J198" i="15"/>
  <c r="J191" i="15"/>
  <c r="J186" i="15"/>
  <c r="J181" i="15"/>
  <c r="J174" i="15"/>
  <c r="J169" i="15"/>
  <c r="J164" i="15"/>
  <c r="J160" i="15"/>
  <c r="J159" i="15"/>
  <c r="J151" i="15"/>
  <c r="J150" i="15"/>
  <c r="J146" i="15"/>
  <c r="J142" i="15"/>
  <c r="J138" i="15"/>
  <c r="J134" i="15"/>
  <c r="J130" i="15"/>
  <c r="J129" i="15"/>
  <c r="J121" i="15"/>
  <c r="J120" i="15"/>
  <c r="J114" i="15"/>
  <c r="J111" i="15"/>
  <c r="J108" i="15"/>
  <c r="J105" i="15"/>
  <c r="J102" i="15"/>
  <c r="J99" i="15"/>
  <c r="J96" i="15"/>
  <c r="J93" i="15"/>
  <c r="J66" i="15" l="1"/>
  <c r="J91" i="15"/>
  <c r="J90" i="15" l="1"/>
  <c r="J64" i="15" s="1"/>
  <c r="J65" i="15"/>
</calcChain>
</file>

<file path=xl/sharedStrings.xml><?xml version="1.0" encoding="utf-8"?>
<sst xmlns="http://schemas.openxmlformats.org/spreadsheetml/2006/main" count="5711" uniqueCount="917">
  <si>
    <t/>
  </si>
  <si>
    <t>False</t>
  </si>
  <si>
    <t>&gt;&gt;  skryté sloupce  &lt;&lt;</t>
  </si>
  <si>
    <t>v ---  níže se nacházejí doplnkové a pomocné údaje k sestavám  --- v</t>
  </si>
  <si>
    <t>Stavba:</t>
  </si>
  <si>
    <t>KSO:</t>
  </si>
  <si>
    <t>CC-CZ:</t>
  </si>
  <si>
    <t>Místo:</t>
  </si>
  <si>
    <t>Datum:</t>
  </si>
  <si>
    <t>Zadavatel:</t>
  </si>
  <si>
    <t>IČ:</t>
  </si>
  <si>
    <t>DIČ:</t>
  </si>
  <si>
    <t>Zhotovitel:</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</si>
  <si>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</si>
  <si>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</si>
  <si>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</si>
  <si>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</si>
  <si>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</si>
  <si>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</si>
  <si>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</si>
  <si>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</si>
  <si>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</si>
  <si>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</si>
  <si>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</si>
  <si>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</si>
  <si>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</si>
  <si>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</si>
  <si>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</si>
  <si>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</si>
  <si>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Kód</t>
  </si>
  <si>
    <t>Popis</t>
  </si>
  <si>
    <t>Typ</t>
  </si>
  <si>
    <t>Náklady stavby celkem</t>
  </si>
  <si>
    <t>D</t>
  </si>
  <si>
    <t>0</t>
  </si>
  <si>
    <t>STA</t>
  </si>
  <si>
    <t>1</t>
  </si>
  <si>
    <t>Soupis</t>
  </si>
  <si>
    <t>2</t>
  </si>
  <si>
    <t>{97affdd8-1b25-4cd0-b182-3de9499b75ab}</t>
  </si>
  <si>
    <t>VON</t>
  </si>
  <si>
    <t>Ostatní náklady</t>
  </si>
  <si>
    <t>KRYCÍ LIST SOUPISU PRACÍ</t>
  </si>
  <si>
    <t>Objekt:</t>
  </si>
  <si>
    <t>Soupis:</t>
  </si>
  <si>
    <t>REKAPITULACE ČLENĚNÍ SOUPISU PRACÍ</t>
  </si>
  <si>
    <t>Kód dílu - Popis</t>
  </si>
  <si>
    <t>Cena celkem [CZK]</t>
  </si>
  <si>
    <t>-1</t>
  </si>
  <si>
    <t>PSV - Práce a dodávky PSV</t>
  </si>
  <si>
    <t xml:space="preserve">    713 - Izolace tepelné</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</si>
  <si>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</si>
  <si>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</si>
  <si>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</si>
  <si>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</si>
  <si>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</si>
  <si>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</si>
  <si>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</si>
  <si>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</si>
  <si>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</si>
  <si>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</si>
  <si>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</si>
  <si>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</si>
  <si>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</si>
  <si>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</si>
  <si>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</si>
  <si>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PP</t>
  </si>
  <si>
    <t>PSC</t>
  </si>
  <si>
    <t>m2</t>
  </si>
  <si>
    <t>M</t>
  </si>
  <si>
    <t>16</t>
  </si>
  <si>
    <t>m</t>
  </si>
  <si>
    <t>P</t>
  </si>
  <si>
    <t>hod</t>
  </si>
  <si>
    <t>32</t>
  </si>
  <si>
    <t>kus</t>
  </si>
  <si>
    <t>PSV</t>
  </si>
  <si>
    <t>Práce a dodávky PSV</t>
  </si>
  <si>
    <t>Izolace tepelné</t>
  </si>
  <si>
    <t>Ostatní</t>
  </si>
  <si>
    <t>OST</t>
  </si>
  <si>
    <t>Dokumentace skutečného provedení stavby</t>
  </si>
  <si>
    <t>Kč</t>
  </si>
  <si>
    <t>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</si>
  <si>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</si>
  <si>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</si>
  <si>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</si>
  <si>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</si>
  <si>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</si>
  <si>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</si>
  <si>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</si>
  <si>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</si>
  <si>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</si>
  <si>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</si>
  <si>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</si>
  <si>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</si>
  <si>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</si>
  <si>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</si>
  <si>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</si>
  <si>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</si>
  <si>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</si>
  <si>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</si>
  <si>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</si>
  <si>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</si>
  <si>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</si>
  <si>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</si>
  <si>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</si>
  <si>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</si>
  <si>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</si>
  <si>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</si>
  <si>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</si>
  <si>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</si>
  <si>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</si>
  <si>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</si>
  <si>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</si>
  <si>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</si>
  <si>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</si>
  <si>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</si>
  <si>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</si>
  <si>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</si>
  <si>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</si>
  <si>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</si>
  <si>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</si>
  <si>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</si>
  <si>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</si>
  <si>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</si>
  <si>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</si>
  <si>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</si>
  <si>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</si>
  <si>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</si>
  <si>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</si>
  <si>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</si>
  <si>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</si>
  <si>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</si>
  <si>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</si>
  <si>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</si>
  <si>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</si>
  <si>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</si>
  <si>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</si>
  <si>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</si>
  <si>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</si>
  <si>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</si>
  <si>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</si>
  <si>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</si>
  <si>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</si>
  <si>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</si>
  <si>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</si>
  <si>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</si>
  <si>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</si>
  <si>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</si>
  <si>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</si>
  <si>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</si>
  <si>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</si>
  <si>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</si>
  <si>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</si>
  <si>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</si>
  <si>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</si>
  <si>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</si>
  <si>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</si>
  <si>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</si>
  <si>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</si>
  <si>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</si>
  <si>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</si>
  <si>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</si>
  <si>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</si>
  <si>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</si>
  <si>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</si>
  <si>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</si>
  <si>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</si>
  <si>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</si>
  <si>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</si>
  <si>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</si>
  <si>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</si>
  <si>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</si>
  <si>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</si>
  <si>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</si>
  <si>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</si>
  <si>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</si>
  <si>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</si>
  <si>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</si>
  <si>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</si>
  <si>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</si>
  <si>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</si>
  <si>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</si>
  <si>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</si>
  <si>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</si>
  <si>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</si>
  <si>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</si>
  <si>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</si>
  <si>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</si>
  <si>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</si>
  <si>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</si>
  <si>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</si>
  <si>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</si>
  <si>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</si>
  <si>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</si>
  <si>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</si>
  <si>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</si>
  <si>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</si>
  <si>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</si>
  <si>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</si>
  <si>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</si>
  <si>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</si>
  <si>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</si>
  <si>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</si>
  <si>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</si>
  <si>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</si>
  <si>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</si>
  <si>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</si>
  <si>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</si>
  <si>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</si>
  <si>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</si>
  <si>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</si>
  <si>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</si>
  <si>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</si>
  <si>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</si>
  <si>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</si>
  <si>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</si>
  <si>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</si>
  <si>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</si>
  <si>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</si>
  <si>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</si>
  <si>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</si>
  <si>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</si>
  <si>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</si>
  <si>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</si>
  <si>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</si>
  <si>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</si>
  <si>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</si>
  <si>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</si>
  <si>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</si>
  <si>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</si>
  <si>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</si>
  <si>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</si>
  <si>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</si>
  <si>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</si>
  <si>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</si>
  <si>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</si>
  <si>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</si>
  <si>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</si>
  <si>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</si>
  <si>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</si>
  <si>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</si>
  <si>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</si>
  <si>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</si>
  <si>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</si>
  <si>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</si>
  <si>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</si>
  <si>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</si>
  <si>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</si>
  <si>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</si>
  <si>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</si>
  <si>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</si>
  <si>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</si>
  <si>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</si>
  <si>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</si>
  <si>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</si>
  <si>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</si>
  <si>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</si>
  <si>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</si>
  <si>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</si>
  <si>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</si>
  <si>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</si>
  <si>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</si>
  <si>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</si>
  <si>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Ing. Martin Maršík, Kubíkova 2290/10, 628 00 Brno - Líšeň</t>
  </si>
  <si>
    <t>Tepelná a hluková izolace</t>
  </si>
  <si>
    <t>Vzduchotechnika</t>
  </si>
  <si>
    <t xml:space="preserve">    751 - Vzduchotechnika</t>
  </si>
  <si>
    <t xml:space="preserve">    OTS - Ostatní náklady</t>
  </si>
  <si>
    <t>Doprava horizontální a vertikální</t>
  </si>
  <si>
    <t>Lešení pomocné pro objekty pozemních staveb s lešeňovou podlahou v do 1,9m zatížení do 150kg/m2</t>
  </si>
  <si>
    <t>Zaregulování</t>
  </si>
  <si>
    <t>Komplexní zkoušky</t>
  </si>
  <si>
    <t>Zaškolení</t>
  </si>
  <si>
    <t>Dokumentace dodavatelská</t>
  </si>
  <si>
    <t>Dokumentace dílenská / výrobní</t>
  </si>
  <si>
    <t xml:space="preserve">Poznámka k položce:_x000D_ Jedná se zejména o náklady na zajištění dílenské resp. výrobní dokumentace </t>
  </si>
  <si>
    <t>Poznámka k položce: Jedná se zejména o náklady na zajištění dokumentace skutečného provedení včetně specialistů  díla v rozsahu dle platné vyhlášky na dokumentaci staveb v počtu 4 x papírově a 1 x elektronicky ve formátu DWG</t>
  </si>
  <si>
    <t>Dokumentace předávací</t>
  </si>
  <si>
    <t>Poznámka k položce: Náklady spojené s vyhotovením, kopírováním a kompletací všech dokumentů požadovaných podle znění SOD a VOP k předání stavby objednateli.</t>
  </si>
  <si>
    <t>Koordinace na stavbě</t>
  </si>
  <si>
    <t>Montážní materiál</t>
  </si>
  <si>
    <t>Montážžní, spojovací a těsnicí materiál vč. montáže</t>
  </si>
  <si>
    <t>kg</t>
  </si>
  <si>
    <t xml:space="preserve">Rýhovaná guma </t>
  </si>
  <si>
    <t>šířka kulis 200mm, počet kulis 2, vč. pozink potrubí</t>
  </si>
  <si>
    <t>Rýhovaná guma pro podklady VZT zařízení dle ČSN 62 2225 materiál vč. montáže</t>
  </si>
  <si>
    <t>713411112</t>
  </si>
  <si>
    <t>Montáž izolace tepelné potrubí pásy nebo rohožemi</t>
  </si>
  <si>
    <t>Deska z kamenné vlny tl. 60mm s Al polepem, středová hmotnost 80kg/m3</t>
  </si>
  <si>
    <t>Montáž centrální vzduchotechnické jednotky s rekuperací tepla stojaté s výměnou vzduchu přes 1000 do 5000 m3/h</t>
  </si>
  <si>
    <t>751611116</t>
  </si>
  <si>
    <t>Příplatek k cenám za montáž jednotky po částech</t>
  </si>
  <si>
    <t>751611131</t>
  </si>
  <si>
    <t>Montáž anemostatu čtvercového vířivého se skříní přes 0,350 do 0,500 m2</t>
  </si>
  <si>
    <t>751322134</t>
  </si>
  <si>
    <t>Montáž talířového ventilu D do 100 mm</t>
  </si>
  <si>
    <t>751322011</t>
  </si>
  <si>
    <t>čelní deska DN100mm, napojení DN100mm, vč. zděře, RAL dle architekta</t>
  </si>
  <si>
    <t>Montáž talířového ventilu D přes 100 do 200 mm</t>
  </si>
  <si>
    <t>751322012</t>
  </si>
  <si>
    <t>čelní deska DN125mm, napojení DN125mm, vč. zděře, RAL dle architekta</t>
  </si>
  <si>
    <t>Čtvercový anemostat odvodní</t>
  </si>
  <si>
    <t>Čelní čtvercová deska je vyrobena z pozinkovaného ocelového plechu s práškovým nátěrem RAL9003-30. Dle typu desky, tvoří lamely různé obrazce. Plastové lamely jsou standardně v černé nebo bílé barvě. Anemostat je připojen do potrubní trasy pomocí plenum boxu. Spojení plenum boxu s čelní deskou je zajištěno středovým šroubem a zalisovanou maticí na konzole plenum boxu.</t>
  </si>
  <si>
    <t>Talířový ventil kruhový, odvodní</t>
  </si>
  <si>
    <t>Montáž tlumiče hluku pro čtyřhranné potrubí přes 0,300 do 0,450 m2</t>
  </si>
  <si>
    <t>751344123</t>
  </si>
  <si>
    <t>Montáž tlumiče hluku pro kruhové potrubí D do 100 mm</t>
  </si>
  <si>
    <t>751344111</t>
  </si>
  <si>
    <t>Flexibilní tlumič hluku</t>
  </si>
  <si>
    <t>DN100, l=1100mm (Lmin=730mm)</t>
  </si>
  <si>
    <t>Flexibilní tlumič s dobrým útlumem zvuku. Vnitřní trubka je pružný perforovaný hliník s materiálem pro útlum - polyester. Vnější trubka je vyrobena z polyetylenu. Vybaveno zástrčkovými konektory s dvoubřitým těsněním. Zvuk vede skrz plášť a poté nastává útlum. Ohybnost tlumiče umožňuje přizpůsobení velmi omezeným prostorům a obtížnému zapojení. Pro dosažení nejlepšího útlumu musí být tlumič vytažen na celou délku. Dodáno komprimované, lmin. Hygienické provedení.</t>
  </si>
  <si>
    <t>751344112</t>
  </si>
  <si>
    <t>Montáž tlumiče hluku pro kruhové potrubí D přes 100 do 200 mm</t>
  </si>
  <si>
    <t>útlum 63/125/250/500/1k/2k/4k = 34/38/37/29/26/22/20Hz</t>
  </si>
  <si>
    <t>Montáž větrací mřížky stěnové přes 0,040 do 0,100 m2</t>
  </si>
  <si>
    <t>751398022</t>
  </si>
  <si>
    <t>751510013</t>
  </si>
  <si>
    <t>Vzduchotechnické potrubí z pozinkovaného plechu čtyřhranné s přírubou průřezu přes 0,07 do 0,13 m2</t>
  </si>
  <si>
    <t>751510014</t>
  </si>
  <si>
    <t>Vzduchotechnické potrubí z pozinkovaného plechu kruhové spirálně vinutá trouba bez příruby D do 100 mm</t>
  </si>
  <si>
    <t>751510041</t>
  </si>
  <si>
    <t>Vzduchotechnické potrubí z pozinkovaného plechu kruhové spirálně vinutá trouba bez příruby D přes 100 do 200 mm</t>
  </si>
  <si>
    <t>751510042</t>
  </si>
  <si>
    <t>751510043</t>
  </si>
  <si>
    <t>Validace čistých prostor</t>
  </si>
  <si>
    <t>kč</t>
  </si>
  <si>
    <t>Stanovení počtu částic ve vnitřním ovzduší, klasifikace čistého prostoru dle vyhlášky v platném znění. Mikrobiologické vyšetření vzorků ovzduší způsobem odběru aeroskopem nebo spadem.</t>
  </si>
  <si>
    <t>Montáž potrubí plechového skupiny I čtyřhranného s přírubou tloušťky plechu 0,8 mm do 0,13 m2</t>
  </si>
  <si>
    <t>751511021</t>
  </si>
  <si>
    <t>Montáž potrubí plechového skupiny I čtyřhranného s přírubou tloušťky plechu 0,8 mm přes 0,13 do 0,28 m2</t>
  </si>
  <si>
    <t>751511022</t>
  </si>
  <si>
    <t>Montáž potrubí plechového skupiny I kruhového bez příruby tloušťky plechu 0,8 mm D do 400 mm</t>
  </si>
  <si>
    <t>751511201</t>
  </si>
  <si>
    <t xml:space="preserve">V této projektové dokumentaci nesmí být ve smyslu zákona č.134/2016Sb. O zadávání veřejných zakázek uvedeny konkrétní výrobky ani konkrétní dodavatelé. Z tohoto důvodu musí být před samotnou realizací zohledněna tato skutečnost v projektu pro provedení stavby podle skutečně vybraných a dodávaných výrobků. U konkrétně dodávaných výrobků musí být posouzena shoda s parametry uvedenými v této projektové dokumentaci a musí být posouzeny a přizpůsobeny podmínky zapracování těchto výrobků do stavby jako celku, vč. všech souvislostí a vlivů na veškeré ostatní části a profese prováděného díla. Veškeré technické parametry dodávaného zařízení a požadavky na něj a na jeho integraci do realizovaného díla jako celku musí být přad samotnou realizací ověřeny, potvrzeny a odsouhlaseny TDI. </t>
  </si>
  <si>
    <t>713411145</t>
  </si>
  <si>
    <t>Montáž izolace tepelné ohybů pásy nebo rohožemi s Al fólií staženými Al páskou 1x</t>
  </si>
  <si>
    <t>Tepelná izolace</t>
  </si>
  <si>
    <t>Izolační deska ze syntetického kaučuku tl. 13mm</t>
  </si>
  <si>
    <t>Sestavná vzduchotechnická jednotka s rekuperací</t>
  </si>
  <si>
    <t>v hygienickém provedení, dodávka vč. ocelové rámu pod jednotkou, silentbloky (zamezující přenosu vibrací a přispívající ke snížení hlučnosti VZT jednotky)</t>
  </si>
  <si>
    <t xml:space="preserve">Provedení jednotky:
Klimatizační jednotka ve vnitřním provedení dle směrnice VDI 6022 pro zdravotnická zařízení.  
Všechny tzv. „mokré“ díly na straně přívodu vzduchu jsou umístěny za ventilátorem z důvodu vyloučení rizika nežádoucího nasátí vzduchu z kanalizace v případě vyschnutí sifonu. U chladiče je toto zajištěno dle normy 
ČSN EN 13053. Ohřívače, chladič, rekuperátor a ventilátory jsou přístupné z obou stran revizními dveřmi pro servis, čištění a dezinfekci.
</t>
  </si>
  <si>
    <t xml:space="preserve">Tyto standardy VZT jednotky, elektrického vyvíječe páry a nezbytného příslušenství v musí být dodrženy, projektant si vyhrazuje právo na schválení dodavatelem nabízené VZT jednotky, tak aby mohl posoudit soulad nabízené jednotky a projektového řešení – VZT jednotky podléhají vzorkování! </t>
  </si>
  <si>
    <t>Čistý nástavec s HEPA filtrem</t>
  </si>
  <si>
    <t>HEPA filtr 457 x 457 x 68mm, třída filtrace H13 s hliníkovýcm rámem</t>
  </si>
  <si>
    <t>Skříň je vyráběna z lakovaného ocelového, nerezového, nebo hliníkového plechu. Velikost skříně lze přizpůsobit velikosti filtru, pro který je určena. Skříň je možno zapojit jak na kruhové, tak na hranaté přívody vzduchu. Varianta s možností regulace přívodu vzduchu, testováním těsnosti uložení filtru a měření tlakové ztráty.</t>
  </si>
  <si>
    <t>- s externím napojením měření tlaku pro zanesení filtrů
- anemostat / desku s nastavitelnými lamelami pro nasměrování proudění vzduchu
- napojovací hrdlo kruhové, horizontální napojení vč. regulační klapky
- test těsnosti, tlaková ztráta
- PU těsnění</t>
  </si>
  <si>
    <t>Vp=300m3/h; 80Pa</t>
  </si>
  <si>
    <t>HEPA filtr 520 x 520 x 68mm, třída filtrace H13 s hliníkovýcm rámem</t>
  </si>
  <si>
    <t>Vp=330m3/h; 80Pa</t>
  </si>
  <si>
    <t>Vp=350m3/h; 80Pa</t>
  </si>
  <si>
    <t>HEPA filtr 535 x 535 x 80mm, třída filtrace H13 s hliníkovýcm rámem</t>
  </si>
  <si>
    <t>Vp=420m3/h; 80Pa</t>
  </si>
  <si>
    <t>čelní deska 600x600, napojení DN200mm, horizontální, vč. regulační klapky, RAL dle architekta</t>
  </si>
  <si>
    <t>čelní deska 600x600, napojení DN250mm, horizontální, vč. regulační klapky, RAL dle architekta</t>
  </si>
  <si>
    <t>DN160, l=1100mm (Lmin=730mm)</t>
  </si>
  <si>
    <t>útlum 63/125/250/500/1k/2k/4k = 27/32/27/21/17/14/12Hz</t>
  </si>
  <si>
    <t>ohebný tlumič pro dopojení koncových distribučních elementů, hygienické provedení</t>
  </si>
  <si>
    <t>DN200, l=1100mm (Lmin=730mm)</t>
  </si>
  <si>
    <t>útlum 63/125/250/500/1k/2k/4k = 24/31/25/18/13/11/11Hz</t>
  </si>
  <si>
    <t>751344113</t>
  </si>
  <si>
    <t>Montáž tlumiče hluku pro kruhové potrubí D přes 200 do 300 mm</t>
  </si>
  <si>
    <t>DN250, l=1100mm (Lmin=730mm)</t>
  </si>
  <si>
    <t>útlum 63/125/250/500/1k/2k/4k = 19/22/21/15/10/11/9Hz</t>
  </si>
  <si>
    <t>DN125, l=1100mm (Lmin=730mm)</t>
  </si>
  <si>
    <t>útlum 63/125/250/500/1k/2k/4k = 30/36/30/25/21/19/17Hz</t>
  </si>
  <si>
    <t>751511023</t>
  </si>
  <si>
    <t>Montáž potrubí plechového skupiny I čtyřhranného s přírubou tloušťky plechu 0,8 mm přes 0,28 do 0,50 m2</t>
  </si>
  <si>
    <t>751510015</t>
  </si>
  <si>
    <t>Vzduchotechnické potrubí z pozinkovaného plechu čtyřhranné s přírubou průřezu přes 0,28 do 0,50 m2</t>
  </si>
  <si>
    <t>bez příruby,  těsné, dvojbřit, spirálně vinutý ocelový pásek, DN200 / 60% tvar., třída těsnosti D (ATC 2)</t>
  </si>
  <si>
    <t>bez příruby,  těsné, dvojbřit, spirálně vinutý ocelový pásek, DN250 / 60% tvar., třída těsnosti D (ATC 2)</t>
  </si>
  <si>
    <t>bez příruby,  těsné, dvojbřit, spirálně vinutý ocelový pásek, DN100 / 60% tvar., třída těsnosti C (ATC 3)</t>
  </si>
  <si>
    <t>bez příruby,  těsné, dvojbřit, spirálně vinutý ocelový pásek, DN125 / 60% tvar., třída těsnosti C (ATC 3)</t>
  </si>
  <si>
    <t>bez příruby,  těsné, dvojbřit, spirálně vinutý ocelový pásek, DN160 / 60% tvar., třída těsnosti C (ATC 3)</t>
  </si>
  <si>
    <t>bez příruby,  těsné, dvojbřit, spirálně vinutý ocelový pásek, DN200 / 60% tvar., třída těsnosti C (ATC 3)</t>
  </si>
  <si>
    <t>Projekt je nutno brát jako jeden celek a není možno používat jednu jeho část odděleně od ostatních. V případě využití projektu k jiným účelům, nebere zpracovatel jakékoli záruky za případné škody vzniklé jeho využitím k účelu, pro který nebyl zpracován.</t>
  </si>
  <si>
    <t>Modernizace porodnice v 1.NP, pavilon E, Nemocnice Litoměřice</t>
  </si>
  <si>
    <t>Pavilon E, 1.NP - oddělení porodnice</t>
  </si>
  <si>
    <t>D.1.4.b - Zařízení vzduchotechniky</t>
  </si>
  <si>
    <t>Žitenická 2084, 412 01 Litoměřice</t>
  </si>
  <si>
    <t>Krajská zdravotní, a.s., Sociální péče 3316/12A, 401 13 Ústí nad Labem</t>
  </si>
  <si>
    <t>E.4N.111m</t>
  </si>
  <si>
    <t>E.4N.111</t>
  </si>
  <si>
    <t>E.4N.112m</t>
  </si>
  <si>
    <t>E.4N.112</t>
  </si>
  <si>
    <t>E.4N.001m</t>
  </si>
  <si>
    <t>751611117</t>
  </si>
  <si>
    <t>Montáž centrální vzduchotechnické jednotky s rekuperací tepla stojaté s výměnou vzduchu přes 5000 do 9000 m3/h</t>
  </si>
  <si>
    <t>Složení přívodní část: tlumicí vložka, uzavírací klapka se servopohonem s havarijní funkcí, filtrační komora s filtrem M5, deskový rekuperátor s obtokovou klapkou, ventilátor s plynule řízeným motorem pomocí frekvenčního měniče (Vp=6.120m3/h; Pext=900Pa; P=5,5kW; U=3x400V vč. dodávky frekvenčního měniče a jeho zapojení), vodní ohřívač (Qt=24,9kW; 7,0kPa; Tw=80/60°C), vodní chladič (Qch=65,9kW; 11,0kPa; Tw=6/12°C), komora parního zvlhčovače (Rh=30%, 40kg/h, vč. distributoru páry), vodní ohřívač (Qt=18,8kW; 4,0kPa; Tw=70/50°C),  filtrační komora s filtrem F9, tlumicí vložka</t>
  </si>
  <si>
    <t>Složení odvodní část: - tlumicí vložka, filtrační komora s filtrem M5, deskový rekuperátor s obtokovou klapkou, ventilátor s plynule řízeným motorem pomocí frekvenčního měniče (Vo=5.920m3/h; Pext=500Pa; P=3,0kW; U=3x400V vč. dodávky frekvenčního měniče a jeho zapojení), uzavírací klapka se servopohonem s havarijní funkcí,  tlumicí vložka</t>
  </si>
  <si>
    <t>Jednotka s hliníkovou rámovou konstrukcí s přerušenými tepelnými mosty, zcela hladký vnitřní profil, panely s izolací PUR 50mm.
Vnější panely lakovány bílou barvou (např RAL 9002).
Vlastnosti pláště dle EN1886: mechanická stabilita D1, těsnost pláště L2, těsnost obtoku filtru F9, tepelná izolace T2, fakt.tep.mostů TB2, součinitel prostupu tepla panelem min. 0,53W/m2K.
VZT jednotky jsou vybaveny volnými komorami s obslužnými panely pro přístup k jednotlivým vestavbám. Chladiče VZT jednotek jsou vybaveny vyjímatelnými eliminátory kapek.</t>
  </si>
  <si>
    <t>E.4N.001</t>
  </si>
  <si>
    <t>E.4N.002m</t>
  </si>
  <si>
    <t>Montáž elektrodového parního vyvíječe</t>
  </si>
  <si>
    <t>Montáž parních trubic do komory zvlhčovače vzduchotechnické jednotky</t>
  </si>
  <si>
    <t>Elektrický elektrodový vyvíječ páry</t>
  </si>
  <si>
    <t xml:space="preserve">Parní vyvíječ je vhodný pro provoz s neupravenou pitnou vodou nebo s plně demineralizovanou vodou (5-20 uS/cm). Zvlhčovač je vybaven systémem automatického odstraňování kotelního kamene z vyvíjecí nádoby; výrazné zjednodušení servisu, provoz bez spotřebního materiálu. Montáž je možná jen do svislého nebo vodorovného potrubí. Nedoporučujeme montovat hned těsně za koleno. 
Patentované trysky pro jádro proudu zajišťují výstup páry bez kondenzátu. Patentované trysky pro jádro proudu odebírají páru ze středu rozvodné trubice – z oblasti, kde je pára horká a bez kondenzátu. Tímto způsobem je zajištěno, že vzduchové vedení za systémem rozvodu zůstává suché. Provedení pro velmi krátké rozptylové vzdálenosti. 
</t>
  </si>
  <si>
    <t>HEPA filtr 305 x 305 x 30mm, třída filtrace H13 s hliníkovýcm rámem</t>
  </si>
  <si>
    <t>čelní deska 600x600, napojení DN160mm, horizontální, vč. regulační klapky, RAL dle architekta</t>
  </si>
  <si>
    <t>Vp=50m3/h; 80Pa</t>
  </si>
  <si>
    <t>HEPA filtr 305 x 305 x 68mm, třída filtrace H13 s hliníkovýcm rámem</t>
  </si>
  <si>
    <t>Vp=100m3/h; 80Pa</t>
  </si>
  <si>
    <t>E.4N.011am</t>
  </si>
  <si>
    <t>E.4N.011b</t>
  </si>
  <si>
    <t>E.4N.011bm</t>
  </si>
  <si>
    <t>E.4N.011cm</t>
  </si>
  <si>
    <t>E.4N.011c</t>
  </si>
  <si>
    <t>HEPA filtr 305 x 305 x 90mm, třída filtrace H13 s hliníkovýcm rámem</t>
  </si>
  <si>
    <t>Vp=150m3/h; 80Pa</t>
  </si>
  <si>
    <t>E.4N.012am</t>
  </si>
  <si>
    <t>Vp=250m3/h; 80Pa</t>
  </si>
  <si>
    <t>E.4N.012bm</t>
  </si>
  <si>
    <t>E.4N.012b</t>
  </si>
  <si>
    <t>Vp=450m3/h; 80Pa</t>
  </si>
  <si>
    <t>E.4N.013am</t>
  </si>
  <si>
    <t>E.4N.013bm</t>
  </si>
  <si>
    <t>E.4N.013b</t>
  </si>
  <si>
    <t>E.4N.013a</t>
  </si>
  <si>
    <t>HEPA filtr 520 x 520 x 110mm, třída filtrace H13 s hliníkovýcm rámem</t>
  </si>
  <si>
    <t>Vp=500m3/h; 80Pa</t>
  </si>
  <si>
    <t>E.4N.014am</t>
  </si>
  <si>
    <t>E.4N.014a</t>
  </si>
  <si>
    <t>HEPA filtr 535 x 535 x 68mm, třída filtrace H13 s hliníkovýcm rámem</t>
  </si>
  <si>
    <t>E.4N.014bm</t>
  </si>
  <si>
    <t>E.4N.014b</t>
  </si>
  <si>
    <t>E.4N.014cm</t>
  </si>
  <si>
    <t>E.4N.014c</t>
  </si>
  <si>
    <t>HEPA filtr 535 x 535 x 90mm, třída filtrace H13 s hliníkovýcm rámem</t>
  </si>
  <si>
    <t>E.4N.021m</t>
  </si>
  <si>
    <t>čelní deska 600x600, počet lamel 16, čtyřhranný napojovací box 600x600, napojení DN160mm, horizontální, vč. perforované klapky, RAL dle architekta</t>
  </si>
  <si>
    <t>E.4N.022m</t>
  </si>
  <si>
    <t>E.4N.023m</t>
  </si>
  <si>
    <t>E.4N.021</t>
  </si>
  <si>
    <t>E.4N.022</t>
  </si>
  <si>
    <t>E.4N.023</t>
  </si>
  <si>
    <t>čelní deska 600x600, počet lamel 24, čtyřhranný napojovací box 600x600, napojení DN200mm, horizontální, vč. perforované klapky, RAL dle architekta</t>
  </si>
  <si>
    <t>E.4N.024m</t>
  </si>
  <si>
    <t>čelní deska 600x600, počet lamel 48, čtyřhranný napojovací box 600x600, napojení DN250mm, horizontální, vč. perforované klapky, RAL dle architekta</t>
  </si>
  <si>
    <t>čelní deska DN160mm, napojení DN160mm, vč. zděře, RAL dle architekta</t>
  </si>
  <si>
    <t>E.4N.025m</t>
  </si>
  <si>
    <t>E.4N.024</t>
  </si>
  <si>
    <t>E.4N.025</t>
  </si>
  <si>
    <t>E.4N.026m</t>
  </si>
  <si>
    <t>E.4N.026</t>
  </si>
  <si>
    <t>Odvodní plastový ventil pro montáž na stěnu, strop nebo do potrubí. Ventil dosahuje výborné parametry v oblasti akustiky, celkové tlakové ztráty a průtoku vzduchu. Ventil je vybaven aerodynamickým plastovým kuželem pro nastavení průtoku vzduchu. Ventil vyrobený z recyklovatelného polypropylénu a odolává teplotám až +100°C. Tento materiál vyhovuje v menších koncentracích i většině chemikálií. Pro snadnou montáž je ventil vybaven pružinkami z pozinkovaného ocelového plechu. Barevné vyhotovení polypropylénu je bílá RAL 9003.</t>
  </si>
  <si>
    <t>Požární klapka čtyřhranná</t>
  </si>
  <si>
    <t>Požární klapky jsou uzávěry v potrubních rozvodech vzduchotechnických zařízení, které zabraňují šíření požáru a zplodin hoření z jednoho požárního úseku do druhého uzavřením vzduchovodů v místech osazení dle ČSN 73 0872. List klapky uzavírá samočinně průchod vzduchu pomocí uzavírací pružiny nebo zpětné pružiny servopohonu. Uzavírací pružina je uvedena v činnost stiskem tlačítka spouštění nebo impulsem od tavné teplotní pojistky. Zpětná pružina servopohonu je uvedena v činnost při aktivaci termoelektrického spouštěcího zařízení nebo při přerušení napájení servopohonu. Po uzavření listu je klapka utěsněna proti průchodu kouře silikonovým těsněním.  Současně je list klapky uložen do hmoty, která působením zvyšující se teploty zvětšuje svůj objem a vzduchovod neprodyšně uzavře. Klapky se vyrábějí se dvěma revizními otvory.
Pro klapky jsou použity servopohony se zpětnou pružinou a termoelektrickým aktivačním zařízením. Servopohon po připojení na napájecí napětí AC 230V přestaví list klapky do provozní polohy "OTEVŘENO" a současně předepne svoji zpětnou pružinu. Po dobu, kdy je servopohon pod napětím, nachází se list klapky v poloze "OTEVŘENO" a zpětná pružina je předepnuta. Doba pro úplné otevření listu klapky z polohy "ZAVŘENO do polohy "OTEVŘENO" je max.120 s. Jestliže dojde k přerušení napájení servopohonu (ztrátou napájecího napětí nebo stisknutím resetovacího tlačítka na termoelektrickém spouštěcím zařízení BAT), zpětná pružina přestaví list klapky do havarijní polohy "ZAVŘENO. Doba přestavení listu z polohy "OTEVŘENO" do polohy "ZAVŘENO je max. 20 s. Dojde-li znovu k obnovení napájecího napětí (list se může nacházet v kterékoli poloze), servopohon začne list klapky opět přestavovat do polohy "OTEVŘENO". Součástí servopohonu je termoelektrické spouštěcí zařízení, které obsahuje dvě tepelné pojistky. Tyto pojistky jsou aktivovány při překročení  teploty +72°C . Signalizace poloh listu klapky "OTEVŘENO" a "ZAVŘENO" je zajištěna dvěma zabudovanými, pevně nastavenými koncovými spínači.</t>
  </si>
  <si>
    <t>E.4N.031m</t>
  </si>
  <si>
    <t>Protipožární prostup stěnou čtyřhranného potrubí průřezu přes 0,28 do 0,50 m2</t>
  </si>
  <si>
    <t>751581316</t>
  </si>
  <si>
    <t>Montáž protipožární klapky přes 0,28 do 0,50m2</t>
  </si>
  <si>
    <t>rozměr 800x400, provedení se servopohonem 230V vč. upevňovacího rámu, požární ucpávky, montážního materiálu dle technických listů výrobce, a-testu, zápisu do knihy požárních prvků</t>
  </si>
  <si>
    <t>E.4N.031</t>
  </si>
  <si>
    <t>E.4N.032m</t>
  </si>
  <si>
    <t>E.4N.033m</t>
  </si>
  <si>
    <t>751398091</t>
  </si>
  <si>
    <t>Montáž regulátoru konstantního průtoku D do 100 mm</t>
  </si>
  <si>
    <t>Regulátor konstantního průtoku vzduchu, kruhový</t>
  </si>
  <si>
    <t>DN100, V=50 - 100m3/h</t>
  </si>
  <si>
    <t>Regulátor konstantního průtoku vzduchu  slouží k přesnému mechanickému nastavení požadovaného množství vzduchu v tlakovém rozsahu 50–250 Pa. Regulátor je vsuvný prvek do vzduchotechnického potrubí k zajištění řízeného množství vzduchu pro přívod i odvod. Vzduch proudí přes otvor uvnitř regulátoru, ve kterém klapka mění polohu dle nastaveného průtoku vzduchu. Klapka je spojena s kalibrovanou pružinou, která zajišťuje regulaci průtoku. Nastavení průtoku vzduchu se provádí pomocí otáčení středového šroubu, který regulační mechanismus posune směrem nahoru nebo dolů. Změna průtoku je možná pouze v daném rozsahu regulátoru, který je specifikován v kódu výrobku. Regulátor je vyroben z plastového materiálu v šedé barvě s klasifikací M1. Pracovní rozsah teplot vzduchu je +5 až +60 °C.</t>
  </si>
  <si>
    <t>E.4N.041am</t>
  </si>
  <si>
    <t>E.4N.041a</t>
  </si>
  <si>
    <t>Montáž regulátoru konstantního průtoku D přes 200 mm</t>
  </si>
  <si>
    <t>751398093</t>
  </si>
  <si>
    <t>DN250, V=450 - 900m3/h, komunikační protokol ModBus</t>
  </si>
  <si>
    <t xml:space="preserve">Regulátor variabilního průtoku vzduchu slouží k řízení průtoku vzduchu v potrubních rozvodech dle požadavku externího signálu. Obecně jsou VAV regulátory ideální pro regulaci průtoku, kde se množství vzduchu řídí dle individuálních požadavků na hodnoty CO2, vlhkosti nebo teplotu prostoru s ohledem na minimální energetickou náročnost. Své uplatnění proto naleznou v administrativních budovách, v hotelových pokojích nebo konferenčních místnostech. Díky konformitě s normami VDI 6022, VDI 3803 jsou vhodné i pro prostory s vyššími nároky na hygienické provedení, jako jsou nemocnice, operační sály, nebo laboratoře a podobně. Plášť regulátoru i list regulační klapky jsou vyrobeny z pozinkovaného ocelového plechu. Díky břitovému těsnění z pryže na připojovacích hrdlech a listu klapky je zajištěna vysoká těsnot, jak při uzavření regulátoru, tak i spoje s potrubním rozvodem. Měřící kříž pro snímání tlaku vyrobený z hliníku je připojen pomocí polyuretanových hadiček. Izolovaná verze je vybavena izolací z polymerové pěny o tloušťce 19 mm,(λ &lt; 0,039 W·m−1·K−1, hustota 80 kg·m−3, nasákavost &lt; 2-5%), která je umístěna ochranném plášti z pozinkovaného ocelového plechu. Max. pracovní rozsah teplot v potrubí -20 až +70°C a v okolí servopohonu -20 až +50°C při max. relativní vlhkosti ≤ 95%. Rozdíl teplot v potrubí a okolí servopohonu nesmí vytvářet podmínky pro kondenzaci. 
- Pracovní rozsah rychlosti proudění 2 - 9 m/s; Pracovní rozsah tlaku ≤ 1000 Pa; Hygienické provedení ve shodě s VDI 6022 a VDI 3803; Těsnosti listu třídy 4 dle EN 1751; Těsnost pláště třídy C dle EN 1751; Nepřesnost regulace až do ±4% z měřené hodnoty
</t>
  </si>
  <si>
    <t>Regulátor variabilního průtoku vzduchu, kruhový, s izolací, přívodní</t>
  </si>
  <si>
    <t>E.4N.041bm</t>
  </si>
  <si>
    <t>Regulátor variabilního průtoku vzduchu, kruhový, s izolací, odvodní</t>
  </si>
  <si>
    <t>DN250, V=360 - 650m3/h, komunikační protokol ModBus</t>
  </si>
  <si>
    <t>E.4N.042am</t>
  </si>
  <si>
    <t>E.4N.042a</t>
  </si>
  <si>
    <t>E.4N.042bm</t>
  </si>
  <si>
    <t>E.4N.043am</t>
  </si>
  <si>
    <t>E.4N.043a</t>
  </si>
  <si>
    <t>E.4N.043bm</t>
  </si>
  <si>
    <t>E.4N.044am</t>
  </si>
  <si>
    <t>E.4N.044a</t>
  </si>
  <si>
    <t>E.4N.044bm</t>
  </si>
  <si>
    <t>Montáž regulátoru konstantního průtoku D přes 100 do 200 mm</t>
  </si>
  <si>
    <t>751398092</t>
  </si>
  <si>
    <t>DN250, V=250 - 450m3/h, komunikační protokol ModBus</t>
  </si>
  <si>
    <t>DN250, V=250 - 350m3/h, komunikační protokol ModBus</t>
  </si>
  <si>
    <t>E.4N.045m</t>
  </si>
  <si>
    <t>Montáž škrtící klapky nebo zpětné klapky do plechového potrubí čtyřhranné s přírubou přes 0,035 do 0,070 m2</t>
  </si>
  <si>
    <t>751514612</t>
  </si>
  <si>
    <t>Regulátor konstantního průtoku vzduchu, čtyřhranný, bez izolace</t>
  </si>
  <si>
    <t xml:space="preserve">Regulátor konstantního průtoku vzduchu slouží k přesnému nastavení požadovaných množství vzduchu v tlakovém rozsahu 50 - 1000 Pa. Průtok se nastavuje ručně nebo pomocí servopohonu. Regulátor je vhodný pro přívod i odvod vzduchu. Průtok se nastavuje ručně nebo pomocí servopohonu. Regulátor je vyroben z pozinkovaného ocelového plechu. Pružina uvnitř regulátoru je vyrobena z kvalitní pružinové pozinkované oceli. Na vyžádání může být plášť regulátoru opatřen na vnějším povrchu práškovou barvou s libovolným barevným odstínem RAL. Skříň pro nastavení průtoku vzduchu je vyrobena z plastu. Servopohon lze instalovat dodatečně i po objednání ruční verze M0. Připojovací hrdlo je opatřeno gumovým těsněním. Těsnost pláště je třídy C dle EN 1751.
</t>
  </si>
  <si>
    <t>300x200, 930m3/h; rozsah V=590 - 1715m3/h</t>
  </si>
  <si>
    <t>E.4N.046m</t>
  </si>
  <si>
    <t>Montáž škrtící klapky nebo zpětné klapky do plechového potrubí čtyřhranné s přírubou přes 0,070 do 0,140 m2</t>
  </si>
  <si>
    <t>751514613</t>
  </si>
  <si>
    <t>400x200, 1070m3/h; rozsah V=810 - 2500m3/h</t>
  </si>
  <si>
    <t>E.4N.047m</t>
  </si>
  <si>
    <t>400x250, 950m3/h; rozsah V=930 - 3000m3/h</t>
  </si>
  <si>
    <t>DN160, V=180 - 300m3/h</t>
  </si>
  <si>
    <t>E.4N.048m</t>
  </si>
  <si>
    <t>E.4N.049m</t>
  </si>
  <si>
    <t>E.4N.049am</t>
  </si>
  <si>
    <t>E.4N.049a</t>
  </si>
  <si>
    <t>E.4N.048</t>
  </si>
  <si>
    <t>E.4N.047</t>
  </si>
  <si>
    <t>E.4N.046</t>
  </si>
  <si>
    <t>E.4N.045</t>
  </si>
  <si>
    <t>E.4N.044b</t>
  </si>
  <si>
    <t>E.4N.043b</t>
  </si>
  <si>
    <t>E.4N.042b</t>
  </si>
  <si>
    <t>E.4N.041b</t>
  </si>
  <si>
    <t>E.4N.049</t>
  </si>
  <si>
    <t>DN160, V=100 - 180m3/h</t>
  </si>
  <si>
    <t>E.4N.049bm</t>
  </si>
  <si>
    <t>E.4N.049b</t>
  </si>
  <si>
    <t>DN200, V=300 - 500m3/h</t>
  </si>
  <si>
    <t>E.4N.049cm</t>
  </si>
  <si>
    <t>E.4N.049c</t>
  </si>
  <si>
    <t>DN250, V=450 - 800m3/h</t>
  </si>
  <si>
    <t>751514679</t>
  </si>
  <si>
    <t>Montáž škrtící klapky nebo zpětné klapky do plechového potrubí kruhové bez příruby D přes 100 do 200 mm</t>
  </si>
  <si>
    <t>Regulační klapka kruhová, těsná</t>
  </si>
  <si>
    <t>rozměr DN160, ruční</t>
  </si>
  <si>
    <t xml:space="preserve">Sestava klapky je tvořena tělesem, listem opatřeným po obvodě těsněním a ovládacím mechanizmem. Slouží k těsnému uzavření vzduchotechnického potrubí, popřípadě k regulaci průtoku vzduchu v potrubí škrcením průřezu. Klapky jsou určené pro prostředí chráněné proti povětrnostním vlivům. Teplota proudícího vzduchu musí být v rozsahu od -20°C do +80°C. </t>
  </si>
  <si>
    <t>E.4N.049dm</t>
  </si>
  <si>
    <t>rozměr DN125, ruční</t>
  </si>
  <si>
    <t>E.4N.049em</t>
  </si>
  <si>
    <t>E.4N.049fm</t>
  </si>
  <si>
    <t>E.4N.049f</t>
  </si>
  <si>
    <t>E.4N.049d</t>
  </si>
  <si>
    <t>E.4N.049e</t>
  </si>
  <si>
    <t>rozměr DN200, ruční</t>
  </si>
  <si>
    <t>E.4N.049gm</t>
  </si>
  <si>
    <t>E.4N.049g</t>
  </si>
  <si>
    <t>Montáž škrtící klapky nebo zpětné klapky do plechového potrubí kruhové bez příruby D přes 200 do 300 mm</t>
  </si>
  <si>
    <t>751514680</t>
  </si>
  <si>
    <t>Požární izolace</t>
  </si>
  <si>
    <t>E.4N.113m</t>
  </si>
  <si>
    <t>Deska z kamenné vlny, středová hmotnost 80kg/m3, požární odolnost EI 45, pro oboustranné namáhání</t>
  </si>
  <si>
    <t>E.4N.003m</t>
  </si>
  <si>
    <t>Montáž ohřívače elektrického na potrubí D přes 200 do 400 mm</t>
  </si>
  <si>
    <t>751355012</t>
  </si>
  <si>
    <t xml:space="preserve">Elektrický ohřívač s regulací výkonu </t>
  </si>
  <si>
    <t>DN250 / 2,0kW</t>
  </si>
  <si>
    <t>Skříň z galvanizovaného plechu, obsahuje svorkovnici, vnitřní instalaci a regulátor topného výkonu včetně chladiče výkonového prvku. Topné tyče jsou z nerezové oceli. Je vybaven dvěma termostaty, pracovním (60°C) a bezpečnostním (vypíná při 120°C). Tlačítko resetu bezpečnostního termostatu je umístěno na skříni, při montáži je nutno umístit ohřívač s ohledem na revizní činnost. Plynulá regulace se provádí přivedením regulačního napětí s rozsahem 0–10 V v závislosti na regulační odchylce nebo vestavěným regulátorem teploty. Ohřívač je vybaven vlastním regulátorem teploty se vstupy pro čidla TGBK. Regulátor umožňuje připojení s regulační jednotkou, případně s kompletní regulací. Řídicí napětí 0 až 10 V DC. Odebíraný proud při řídicím napětí 10 V do 10 mA. Rozsah řídicího napětí pro 0–100 % výkonu ohřívače je cca 1,9 až 9,6 V. Tepelná ztráta na chladičích max. 0,6% výkonu ohřívače (bližší údaje na vyžádání). Provozní teplota na chladičích (při teplotě okolí 40 °C) je do 85 °C. Maximální teplota na chladičích s elektronickým omezením při nedostatečném chlazení do 100 °C. Perioda spínání ohřívače cca 20 s. Řídicí obvod je galvanicky oddělen od síťového napětí, zachovává podmínky pro obvody SELV. Pro řidicí systémy, které nemohou dodat řídicí napětí s proudem 10 mA, je k dispozici převodník PS-21. Krytí IP43. Montují se za ventilátor ve směru průtoku vzduchu, mezi ventilátor a ohřívač je nutno vložit cca 1 m potrubí. Při vypnutí ventilátorů smějí klapky v systému zavřít až po dochlazení tyčí, v opačném případě hrozí poškození ohřívače a ostatního zařízení. Elektrický ohřívač musí mít pro zachování správné funkce minimální rychlost přes topné spirály 1,5 m/s. Při nedodržení této rychlosti se topné spirály přehřívají a vypíná termoochrana ohřívače. Tím se zásadně snižuje životnost topných spirál.</t>
  </si>
  <si>
    <t>E.4N.004m</t>
  </si>
  <si>
    <t>E.4N.004</t>
  </si>
  <si>
    <t>E.4N.003</t>
  </si>
  <si>
    <t>E.4N.005m</t>
  </si>
  <si>
    <t>E.4N.006m</t>
  </si>
  <si>
    <t>E.4N.006</t>
  </si>
  <si>
    <t>E.4N.005</t>
  </si>
  <si>
    <t>DN200 / 1,4kW</t>
  </si>
  <si>
    <t>Montáž tlumiče hluku pro čtyřhranné potrubí přes 0,600 m2</t>
  </si>
  <si>
    <t>751344125</t>
  </si>
  <si>
    <t>šířka kulis 200mm, počet kulis 5, vč. pozink potrubí</t>
  </si>
  <si>
    <t>E.4N.051m</t>
  </si>
  <si>
    <t>E.4N.051</t>
  </si>
  <si>
    <t>E.4N.052m</t>
  </si>
  <si>
    <t>E.4N.052</t>
  </si>
  <si>
    <t>E.4N.053m</t>
  </si>
  <si>
    <t>E.4N.054m</t>
  </si>
  <si>
    <t>šířka kulis 230mm, počet kulis 2, vč. pozink potrubí, hygienické provedení</t>
  </si>
  <si>
    <t>E.4N.054</t>
  </si>
  <si>
    <t>E.4N.053</t>
  </si>
  <si>
    <t>E.4N.055</t>
  </si>
  <si>
    <t>E.4N.055m</t>
  </si>
  <si>
    <t>E.4N.056m</t>
  </si>
  <si>
    <t>E.4N.056</t>
  </si>
  <si>
    <t>E.4N.057m</t>
  </si>
  <si>
    <t>E.4N.057</t>
  </si>
  <si>
    <t>E.4N.058m</t>
  </si>
  <si>
    <t>E.4N.058</t>
  </si>
  <si>
    <t>E.4N.059m</t>
  </si>
  <si>
    <t>Přeslechový ventil</t>
  </si>
  <si>
    <t>E.4N.059</t>
  </si>
  <si>
    <t>E.4N.061m</t>
  </si>
  <si>
    <t>E.4N.061</t>
  </si>
  <si>
    <t>rozměr 600x100, 70mm tepelná izolace</t>
  </si>
  <si>
    <t>útlum 125/250/500/1k/2k = 29/35/33/39/49Hz</t>
  </si>
  <si>
    <t>Čtyřhranný ventil pro přefuk vzduchu mezi místnostmi. Ventil je určený pro přímou montáž na stěnu. Ventil se skládá ze dvou čelních desek vyrobených z materiálu pohlcující zvuk. Čelní desky se montují na obě strany stěny.</t>
  </si>
  <si>
    <t>E.4N.081m</t>
  </si>
  <si>
    <t>E.4N.081</t>
  </si>
  <si>
    <t>E.4N.082m</t>
  </si>
  <si>
    <t>E.4N.082</t>
  </si>
  <si>
    <t>E.4N.083m</t>
  </si>
  <si>
    <t>E.4N.083</t>
  </si>
  <si>
    <t>s přírubou, průřezu přes  2,01 do 2,54m2, t=0,8mm, třída těsnosti C (ATC 3)</t>
  </si>
  <si>
    <t>E.4N.084m</t>
  </si>
  <si>
    <t>E.4N.084</t>
  </si>
  <si>
    <t>E.4N.091m</t>
  </si>
  <si>
    <t>bez příruby,  těsné, dvojbřit, spirálně vinutý ocelový pásek, DN160 / 60% tvar., třída těsnosti D (ATC 2)</t>
  </si>
  <si>
    <t>E.4N.092m</t>
  </si>
  <si>
    <t>E.4N.091</t>
  </si>
  <si>
    <t>E.4N.092</t>
  </si>
  <si>
    <t>E.4N.093m</t>
  </si>
  <si>
    <t>E.4N.093</t>
  </si>
  <si>
    <t>Vzduchotechnické potrubí z pozinkovaného plechu kruhové spirálně vinutá trouba bez příruby D přes 200 do 300 mm</t>
  </si>
  <si>
    <t>E.4N.094m</t>
  </si>
  <si>
    <t>E.4N.094</t>
  </si>
  <si>
    <t>E.4N.095m</t>
  </si>
  <si>
    <t>E.4N.095</t>
  </si>
  <si>
    <t>E.4N.096m</t>
  </si>
  <si>
    <t>E.4N.096</t>
  </si>
  <si>
    <t>E.4N.097m</t>
  </si>
  <si>
    <t>E.4N.097</t>
  </si>
  <si>
    <t>E.4N.098m</t>
  </si>
  <si>
    <t>E.4N.098</t>
  </si>
  <si>
    <t>bez příruby,  těsné, dvojbřit, spirálně vinutý ocelový pásek, DN250 / 60% tvar., třída těsnosti C (ATC 3)</t>
  </si>
  <si>
    <t>E.5N.001m</t>
  </si>
  <si>
    <t>E.5N.001</t>
  </si>
  <si>
    <t>Složení přívodní část: tlumicí vložka, uzavírací klapka se servopohonem s havarijní funkcí, filtrační komora s filtrem M5, deskový rekuperátor s obtokovou klapkou, ventilátor s plynule řízeným motorem pomocí frekvenčního měniče (Vp=2.560m3/h; Pext=900Pa; P=2,2kW; U=1x230V vč. dodávky frekvenčního měniče a jeho zapojení), vodní ohřívač (Qt=10,9kW; 5,0kPa; Tw=80/60°C), vodní chladič (Qch=29,4kW; 9,0kPa; Tw=6/12°C), komora parního zvlhčovače (Rh=30%, 16kg/h, vč. distributoru páry), vodní ohřívač (Qt=8,5kW; 4,0kPa; Tw=70/50°C),  filtrační komora s filtrem F9, tlumicí vložka</t>
  </si>
  <si>
    <t>Složení odvodní část: - tlumicí vložka, filtrační komora s filtrem M5, deskový rekuperátor s obtokovou klapkou, ventilátor s plynule řízeným motorem pomocí frekvenčního měniče (Vo=2.450m3/h; Pext=500Pa; P=1,5kW; U=1x230V vč. dodávky frekvenčního měniče a jeho zapojení), uzavírací klapka se servopohonem s havarijní funkcí,  tlumicí vložka</t>
  </si>
  <si>
    <t>E.5N.002m</t>
  </si>
  <si>
    <t>Elektrický elektrodový vyvíječ páry (1 střední jednotka): zvlhčovací výkon 16kg/h, napájení 400V/3f; napájení regulace 230V/1f; max. příkon 12kW; max. prou 17,4A; jištění 20A; parní distribuční systém velikosti 1/800/500/16 do průřezu VZT jednotky, vč. chlazení odpadní vody, parní trubice D=57/45mm délky 2 metry; kondenzační hadice D=12/8mm, parovod z Cu potrubí nebo nerez potrubí D=43/45mm vč. tepelné izolace max. délka 8bm + 4ks kolen; bezpečnostní hygrostat; čidlo tlakové diference; zprovoznění autorizovanou firmou vč. dopravy</t>
  </si>
  <si>
    <t>Elektrický elektrodový vyvíječ páry (1 střední jednotka): zvlhčovací výkon 40kg/h, napájení 400V/3f; napájení regulace 230V/1f; max. příkon 30kW; max. prou 43,3A; jištění 63A; parní distribuční systém velikosti 1/800/650/40 do průřezu VZT jednotky, vč. chlazení odpadní vody, parní trubice D=57/45mm délky 2 metry; kondenzační hadice D=12/8mm, parovod z Cu potrubí nebo nerez potrubí D=43/45mm vč. tepelné izolace max. délka 8bm + 4ks kolen; bezpečnostní hygrostat; čidlo tlakové diference; zprovoznění autorizovanou firmou vč. dopravy</t>
  </si>
  <si>
    <t>E.5N.011bm</t>
  </si>
  <si>
    <t>E.5N.011b</t>
  </si>
  <si>
    <t>E.5N.011am</t>
  </si>
  <si>
    <t>E.5N.011a</t>
  </si>
  <si>
    <t>E.5N.012am</t>
  </si>
  <si>
    <t>E.5N.012a</t>
  </si>
  <si>
    <t>E.5N.013am</t>
  </si>
  <si>
    <t>E.5N.013a</t>
  </si>
  <si>
    <t>HEPA filtr 520 x 520 x 80mm, třída filtrace H13 s hliníkovýcm rámem</t>
  </si>
  <si>
    <t>Vp=390m3/h; 80Pa</t>
  </si>
  <si>
    <t>E.5N.013bm</t>
  </si>
  <si>
    <t>E.5N.013b</t>
  </si>
  <si>
    <t>E.5N.014am</t>
  </si>
  <si>
    <t>E.5N.014a</t>
  </si>
  <si>
    <t>E.5N.015am</t>
  </si>
  <si>
    <t>E.5N.015a</t>
  </si>
  <si>
    <t>HEPA filtr 575 x 575 x 68mm, třída filtrace H13 s hliníkovýcm rámem</t>
  </si>
  <si>
    <t>Vp=400m3/h; 80Pa</t>
  </si>
  <si>
    <t>Vzduchotechnická zařízení</t>
  </si>
  <si>
    <t>Přívodní distribuční elementy</t>
  </si>
  <si>
    <t>Odvodní elementy</t>
  </si>
  <si>
    <t>E.5N.021m</t>
  </si>
  <si>
    <t>E.5N.021</t>
  </si>
  <si>
    <t>čelní deska 600x600, počet lamel 16, čtyřhranný napojovací box 600x600, napojení DN200mm, horizontální, vč. perforované klapky, RAL dle architekta</t>
  </si>
  <si>
    <t>E.5N.022m</t>
  </si>
  <si>
    <t>E.5N.022</t>
  </si>
  <si>
    <t>E.5N.023m</t>
  </si>
  <si>
    <t>E.5N.023</t>
  </si>
  <si>
    <t>Požární elementy</t>
  </si>
  <si>
    <t>Regulační elementy</t>
  </si>
  <si>
    <t>E.5N.031m</t>
  </si>
  <si>
    <t>E.5N.031</t>
  </si>
  <si>
    <t>751581314</t>
  </si>
  <si>
    <t>Protipožární prostup stěnou čtyřhranného potrubí průřezu přes 0,07 do 0,13 m2</t>
  </si>
  <si>
    <t>Montáž protipožární klapky přes 0,07 do 0,13 m2</t>
  </si>
  <si>
    <t>E.5N.032m</t>
  </si>
  <si>
    <t>E.5N.032</t>
  </si>
  <si>
    <t>E.5N.033m</t>
  </si>
  <si>
    <t>Hluk tlumicí elementy</t>
  </si>
  <si>
    <t>E.5N.041m</t>
  </si>
  <si>
    <t>E.5N.041</t>
  </si>
  <si>
    <t>E.5N.042m</t>
  </si>
  <si>
    <t>Přefukové elementy</t>
  </si>
  <si>
    <t>E.5N.051m</t>
  </si>
  <si>
    <t>E.5N.051</t>
  </si>
  <si>
    <t>Montáž tlumiče hluku pro čtyřhranné potrubí přes 0,150 do 0,300 m2</t>
  </si>
  <si>
    <t>751344122</t>
  </si>
  <si>
    <t>E.5N.052m</t>
  </si>
  <si>
    <t>Tlumič hluku čtyřhranný 700x315x2000/2x200</t>
  </si>
  <si>
    <t>E.5N.053m</t>
  </si>
  <si>
    <t>útlum 63/125/250/500/1k/2k/4k = 5/14/29/29/27/19/14/11Hz</t>
  </si>
  <si>
    <t>E.5N.054m</t>
  </si>
  <si>
    <t>E.5N.024m</t>
  </si>
  <si>
    <t>E.5N.024</t>
  </si>
  <si>
    <t>E.5N.025m</t>
  </si>
  <si>
    <t>E.5N.026m</t>
  </si>
  <si>
    <t>E.5N.026</t>
  </si>
  <si>
    <t>E.5N.025</t>
  </si>
  <si>
    <t>E.5N.055m</t>
  </si>
  <si>
    <t>E.5N.055</t>
  </si>
  <si>
    <t>E.5N.056m</t>
  </si>
  <si>
    <t>E.5N.056</t>
  </si>
  <si>
    <t>E.5N.057m</t>
  </si>
  <si>
    <t>E.5N.057</t>
  </si>
  <si>
    <t>E.5N.058m</t>
  </si>
  <si>
    <t>E.5N.058</t>
  </si>
  <si>
    <t>Čtyřhranné VZT potrubí</t>
  </si>
  <si>
    <t>Kruhové VZT potrubí</t>
  </si>
  <si>
    <t>E.5N.081m</t>
  </si>
  <si>
    <t>E.5N.081</t>
  </si>
  <si>
    <t>E.5N.082m</t>
  </si>
  <si>
    <t>E.5N.082</t>
  </si>
  <si>
    <t>E.5N.083m</t>
  </si>
  <si>
    <t>E.5N.083</t>
  </si>
  <si>
    <t>E.5N.084m</t>
  </si>
  <si>
    <t>E.5N.084</t>
  </si>
  <si>
    <t xml:space="preserve"> Vzduchotechnické potrubí z pozinkovaného plechu čtyřhranné s přírubou průřezu přes 0,13 do 0,28 m2</t>
  </si>
  <si>
    <t>s přírubou, průřezu přes  0,13 do 0,28 m2, t=0,8mm, třída těsnosti D (ATC 2)</t>
  </si>
  <si>
    <t>s přírubou, průřezu přes  0,07 do 0,13 m2m2, t=0,8mm, třída těsnosti D (ATC 2)</t>
  </si>
  <si>
    <t>s přírubou, průřezu přes  0,28 do 0,50 m2, t=0,8mm, třída těsnosti D (ATC 2)</t>
  </si>
  <si>
    <t>s přírubou, průřezu přes  0,07 do 0,13 m2, t=0,8mm, třída těsnosti D (ATC 2)</t>
  </si>
  <si>
    <t>s přírubou, průřezu přes  0,28 do 0,50 m2, t=0,8mm, třída těsnosti C (ATC 3)</t>
  </si>
  <si>
    <t>s přírubou, průřezu přes  0,07 do 0,13 m2, t=0,8mm, třída těsnosti C (ATC 3)</t>
  </si>
  <si>
    <t>s přírubou, průřezu přes  0,07 do 0,13 m2m2, t=0,8mm, třída těsnosti C (ATC 3)</t>
  </si>
  <si>
    <t>E.5N.091m</t>
  </si>
  <si>
    <t>E.5N.091</t>
  </si>
  <si>
    <t>E.5N.092m</t>
  </si>
  <si>
    <t>E.5N.092</t>
  </si>
  <si>
    <t>E.5N.094m</t>
  </si>
  <si>
    <t>E.5N.094</t>
  </si>
  <si>
    <t>E.5N.095m</t>
  </si>
  <si>
    <t>E.5N.095</t>
  </si>
  <si>
    <t>E.5N.093m</t>
  </si>
  <si>
    <t>E.5N.093</t>
  </si>
  <si>
    <t>E.5N.111m</t>
  </si>
  <si>
    <t>E.5N.111</t>
  </si>
  <si>
    <t>E.5N.112m</t>
  </si>
  <si>
    <t>E.5N.112</t>
  </si>
  <si>
    <t>E.5N.113m</t>
  </si>
  <si>
    <t>751721111</t>
  </si>
  <si>
    <t xml:space="preserve"> Montáž klimatizační jednotky venkovní s jednofázovým napájením do 2 vnitřních jednotek</t>
  </si>
  <si>
    <t>Venkovní kondenzační jednotka</t>
  </si>
  <si>
    <t>inverter; tepelné čerpadlo Qt=5,8kW; Qch=5,0kW; R32; U=230V; jištění 16A</t>
  </si>
  <si>
    <t>dodávka vč. silentbloků, servisního vypínače a zavětrování jednotky</t>
  </si>
  <si>
    <t>751711113</t>
  </si>
  <si>
    <t>Montáž klimatizační jednotky vnitřní nástěnné o výkonu přes 5 do 6,5 kW</t>
  </si>
  <si>
    <t>Vnitřní nástěnná jednotka</t>
  </si>
  <si>
    <t>inverter; tepelné čerpadlo Qt=5,6kW; Qch=5,0kW; R32</t>
  </si>
  <si>
    <t>751791111</t>
  </si>
  <si>
    <t>Montáž napojovacího měděného potrubí předizolovaného 6 (1/4" x 0,8)</t>
  </si>
  <si>
    <t>751791113</t>
  </si>
  <si>
    <t>Montáž napojovacího měděného potrubí předizolovaného 12 (1/2" x 0,8)</t>
  </si>
  <si>
    <t>Napojovací potrubí měděné</t>
  </si>
  <si>
    <r>
      <t xml:space="preserve">2 x Cu potrubí </t>
    </r>
    <r>
      <rPr>
        <sz val="7"/>
        <rFont val="Calibri"/>
        <family val="2"/>
        <charset val="238"/>
      </rPr>
      <t>Ø6,35</t>
    </r>
    <r>
      <rPr>
        <sz val="7"/>
        <rFont val="Arial CE"/>
      </rPr>
      <t xml:space="preserve"> / </t>
    </r>
    <r>
      <rPr>
        <sz val="7"/>
        <rFont val="Calibri"/>
        <family val="2"/>
        <charset val="238"/>
      </rPr>
      <t>Ø12,7</t>
    </r>
    <r>
      <rPr>
        <sz val="7"/>
        <rFont val="Arial CE"/>
      </rPr>
      <t xml:space="preserve">mm + chladivo R32 + tep. izolace s oplechováním + komunikační kabel+montážní materiál (izolace odolná proti UV záření a ptactvu - pevná Al folie, případně oplechování) vč. elektrožlabu s víkem pro uložení venkovních tras. Žlab bude vynesen na lištách, které budou odolné vůči povětrnostním podmínkám a UV záření a budou podloženy 3 vrstvou podložkou, která zabrání poškození střešního pláště. </t>
    </r>
  </si>
  <si>
    <r>
      <t xml:space="preserve">2 x Cu potrubí </t>
    </r>
    <r>
      <rPr>
        <sz val="7"/>
        <rFont val="Calibri"/>
        <family val="2"/>
        <charset val="238"/>
      </rPr>
      <t>Ø6,35</t>
    </r>
    <r>
      <rPr>
        <sz val="7"/>
        <rFont val="Arial CE"/>
      </rPr>
      <t xml:space="preserve"> / </t>
    </r>
    <r>
      <rPr>
        <sz val="7"/>
        <rFont val="Calibri"/>
        <family val="2"/>
        <charset val="238"/>
      </rPr>
      <t>Ø12,7</t>
    </r>
    <r>
      <rPr>
        <sz val="7"/>
        <rFont val="Arial CE"/>
      </rPr>
      <t>mm + chladivo R32 + tep. izolace s oplechováním + komunikační kabel+montážní materiál</t>
    </r>
  </si>
  <si>
    <t>Cu potrubí</t>
  </si>
  <si>
    <t>E.101N.001m</t>
  </si>
  <si>
    <t>E.101N.001</t>
  </si>
  <si>
    <t>E.101N.002m</t>
  </si>
  <si>
    <t>E.101N.002</t>
  </si>
  <si>
    <t>E.101N.201</t>
  </si>
  <si>
    <t>E.101N.201m</t>
  </si>
  <si>
    <t>E.101N.202m</t>
  </si>
  <si>
    <t>Montáž ucpávek Cu potrubí, průchod potrubí zdí nebo průchodkou do DN150</t>
  </si>
  <si>
    <t>Požární ucpávka do stěny požární odolnost EI 60</t>
  </si>
  <si>
    <t>Cu potrubí průřezu do DN150</t>
  </si>
  <si>
    <t>vč. a-testu a zápisu do knihy požárních prvků</t>
  </si>
  <si>
    <t>E.101N.031m</t>
  </si>
  <si>
    <t>E.101N.031</t>
  </si>
  <si>
    <t>Montáž prostupu střechou pro Cu potrubí do 0,035 m2</t>
  </si>
  <si>
    <t>Prostup střechou pro Cu potrubí 100x100</t>
  </si>
  <si>
    <t xml:space="preserve">demontovatelný, vč. tepelně izolovaného prostupu střechou. </t>
  </si>
  <si>
    <t>Sací / Výfukové elementy, střešní prostupy</t>
  </si>
  <si>
    <t>E.101N.071m</t>
  </si>
  <si>
    <t>E.101N.071</t>
  </si>
  <si>
    <t>751122391</t>
  </si>
  <si>
    <t>Montáž ventilátoru radiálního středotlakého potrubního základního do 0,035 m2</t>
  </si>
  <si>
    <t>Radiální kovový ventilátor pro kruhové potrubí s EC motorem</t>
  </si>
  <si>
    <t xml:space="preserve">Konstrukce: Ventilátory jsou vybaveny oběžnými koly s dozadu zahnutými lopatkami a nízkoenergetickým EC motorem. Plášť ventilátoru je vyroben z pozinkovaného ocelového plechu s korozní odolností třídy C3 a těsností třídy C. Dále je vybaven el. svorkovnicí s IP55 a kabelovou průchodkou s IP68. </t>
  </si>
  <si>
    <t xml:space="preserve">Instalace: Ventilátory K EC lze instalovat v libovolné poloze. Díky zvýšené těsnosti je možné ventilátory K EC instalovat do venkovního prostředí bez ochranné stříšky. Montážní konzola je součástí dodávky. </t>
  </si>
  <si>
    <t>Tepelná ochrana a regulace otáček: Tepelná ochrana je integrovaná v elektronice motoru, nejsou tedy zapotřebí další ochranná relé. Otáčky ventilátoru lze řídit pomocí vestavěného potenciometru, externího signálu 0–10V, potenciometru nebo regulátoru.</t>
  </si>
  <si>
    <t>E.102N.001m</t>
  </si>
  <si>
    <t>E.102N.001</t>
  </si>
  <si>
    <t>Vod=120m3/h; Pext=150Pa; P=83W; U=230V / 50Hz</t>
  </si>
  <si>
    <t>- vnitřní a venkovní instalace
- montážní konzole a rychloupínací spony jsou součástí dodávky
- hlukově a energeticky optimalizované oběžné kolo</t>
  </si>
  <si>
    <t>E.102N.111m</t>
  </si>
  <si>
    <t>751311112</t>
  </si>
  <si>
    <t>Montáž vyústi čtyřhranné do kruhového potrubí přes 0,040 do 0,080 m2</t>
  </si>
  <si>
    <t>Vyústka do kruhového potrubí, odvodní</t>
  </si>
  <si>
    <t>425x75, jednořadá, regulace R1, lamely horizontální, materiál elox hliník, RAL dle architekta</t>
  </si>
  <si>
    <t>Vyústka je hliníková mřížka v jednořadém nebo dvouřadém uspořádání natáčecích lamel. Vyústka je vhodná jako distribuční prvek určený pro přívod i odvod vzduchu. Díky svému čistému designu nalezne uplatnění jak v komerčních, tak i průmyslových objektech. Jednoduchou změnou natočení lamel lze měnit obraz proudění přiváděného vzduchu. Pro rovnoměrné proudění a nastavení průtoku vzduchu je určena regulační klapka R1.
Konstrukční provedení: 
Vyústka je vyrobena z hliníkových profilů povrchově eloxovaných. Dle požadavku lze vyrobit v libovolném barevném provedení dle vzorníku RAL. Přední lamely jsou v horizontálním nebo vertikálním provedení. Standardně jsou přední lamely v horizontálním provedení. Druhá řada lamel je vždy orientovaná kolmo na první řadu. Lamely mají osový rozestup 20 mm. Maximální teplota proudícího vzduchu je 70 °C. Upínací rámeček UR a regulační klapka R1 jsou vyrobeny v pozinkovaném provedení.</t>
  </si>
  <si>
    <t>E.102N.021m</t>
  </si>
  <si>
    <t>E.102N.021</t>
  </si>
  <si>
    <t>751581352</t>
  </si>
  <si>
    <t>Protipožární prostup stěnou kruhového potrubí D přes 100 do 200 mm</t>
  </si>
  <si>
    <t>E.102N.032m</t>
  </si>
  <si>
    <t>E.102N.032</t>
  </si>
  <si>
    <t>VZT potrubí do průřezu 0,5m2</t>
  </si>
  <si>
    <t>Montáž protipožární klapky přes 0,07 do 0,13m2</t>
  </si>
  <si>
    <t>Stěnová protipožární větrací mřížka</t>
  </si>
  <si>
    <t>rozměr 400x200, požární odolnost EI60/EW90 vč. požární ucpávky, montážního materiálu dle technických listů výrobce, a-testu, zápisu do knihy požárních prvků</t>
  </si>
  <si>
    <t>Protipožární mřížky zajišťují trvalý přívod a odvod vzduchu v tuhých a lehkých svislých stavebních konstrukcích bez připojení navazujícího vzduchotechnického potrubí. V případě požáru se aktivují zpěňující horizontální intumescentní lamely. Napěněním těchto lamel dojde k uzavření větrací mřížky a zabrání se šíření plamene a toxických plynů.</t>
  </si>
  <si>
    <t xml:space="preserve">Větrací mřížka řeší problematiku odvětrávání požárních úseků, kde je požadována požární odolnost požárně dělící konstrukce. Slouží jako požární uzávěr. Skládá se ze dvou základních částí. Přičemž první díl tvoří samotná oboustranná protipožární větrací mřížka, která zabraňuje šíření požáru. Tato mřížka se instaluje do požárně dělící konstrukce - stěny do předem připraveného montážního otvoru. Druhá část mřížky je tvořena dvěma díly pohledových krytů montážního otvoru, slouží pro designové zakrytí montážního otvoru z obou stran požárně dělící stěny. Způsob instalace protipožární větrací mřížky a pohledových krytů se řídí platným Montážním návodem výrobce. Tato protipožární mřížka se používá v tuhých svislých stavebních konstrukcích bez možnosti připojení navazujícího vzduchotechnického potrubí. Její hlavní funkcí je zajistit trvalý přívod a odvod vzduchu. Při požáru a nárustu teploty v prostorech se automaticky aktivují zpěňující horizontální intumescentní lamely. Při jejich napěnění se větrací mřížka uzavře, a tak plní svou protipožární funkci – brání v šíření plamene i kouře, ale hlavně toxických plynů. Tato větrací mřížka není klasifikována jako kouřotěsná. Hodnoty požární odolnosti větrací mřížky jsou pro všechny typy protipožárních větracích mřížek deklarovány v hodnotách E90/EI15 až EI90/EW90. Je to tak stanovené normou ČSN 73 0810. 
Kryty větracích mřížek jsou standardně nabízeny ve světle šedivém barevném provedení. Na přání zákazníka jsme však schopni nabídnout i lakování odstíny dle barevného vzorníku RAL. Jestli tedy požadujete jinou barevnou variantu, neváhejte nás kontaktovat a my Vám připravíme cenovou nabídku na míru. Na krytu větrací mřížky je umístěn štítek s vyznačenou požární odolností a výrobním číslem.
Materiál protipožární větrací mřížky a jeho zpracování: Protipožární větrací mřížka obsahuje zpěnitelnou intumescentní pásku, tepelně izolační desku s anorganickými pojivy, pozinkovanou ocel a děrovaný plech. Materiály jsou zpracovány v souladu s místními předpisy. Výrobky neobsahují žádné nebezpečné a zdravotně závadné materiály.
Balení obsahuje:
Stěnovou protipožární větrací mřížku:
    Určena pro instalaci do běžně zděných nebo betonových zdí
    Vyrobena z materiálů reagující na oheň A1 dle ČSN EN 13501-1 + A1 a intumescentních pásek
    Certifikována pro montáž ve stěně až do výšky 3 m nad teoretickou úrovní podlahy (vázané na typ mřížky)
    Třída požární odolnosti certifikována na EI/EW 15, 30, 45, 60 a 90
    Požární odolnost testována a certifikována dle nově platné normy ČSN EN 1364-5
    Povrchová úprava mřížky je řešené v černém barevném odstínu
    Certifikovaný lakovaný oboustranný kovový kryt 60/45 je také součástí dodávky
Pohledový kryt
    Průchodnost vzduchu 70 %
    Výroba nestandardních rozměrů, dle požadavků zákazníka je možná až do velikosti 1000 × 1000 mm
    Kryt je vhodný pro použití v interiéru
    Povrchová úprava je řešená ve světle šedém základním laku
    S možností úpravy povrchového řešení dle potřeb zákazníka i v jiném barevném odstínu dle vzorníku RAL
    Kompletní set mřížky s krytem je vhodný k použití v technických místnostech, skladech, archivech, garážích, sklepech, průmyslových a veřejných stavbách i na vzduchotechnice
</t>
  </si>
  <si>
    <t>E.102N.031m</t>
  </si>
  <si>
    <t>E.102N.031</t>
  </si>
  <si>
    <t>Zpětná klapka do kruhového potrubí</t>
  </si>
  <si>
    <t>rozměr DN125, dvoukřídlá</t>
  </si>
  <si>
    <t>Zpětná klapka je dvoukřídlá kruhová zpětná klapka s tuhým pružinovým přítlakem vhodná pro instalaci v libovolné poloze. Dodává se ve velikosti 100-630mm. Klapka je vyrobena z pozinkovaného ocelového plechu.</t>
  </si>
  <si>
    <t>E.102N.041m</t>
  </si>
  <si>
    <t>E.5N.042</t>
  </si>
  <si>
    <t xml:space="preserve"> Montáž tlumiče hluku pro kruhové potrubí D přes 100 do 200 mm</t>
  </si>
  <si>
    <t xml:space="preserve">Tlumič hluku do kruhového potrubí </t>
  </si>
  <si>
    <t>DN125 / 600</t>
  </si>
  <si>
    <t>útlum 63/125/250/500/1k/2k/4k = 3/39/23/30/40/22/14 Hz</t>
  </si>
  <si>
    <t>E.102N.051m</t>
  </si>
  <si>
    <t>E.102N.051</t>
  </si>
  <si>
    <t>751514762</t>
  </si>
  <si>
    <t>Montáž protidešťové stříšky nebo výfukové hlavice do plechového potrubí kruhové s přírubou D přes 100 do 200 mm</t>
  </si>
  <si>
    <t>Výfuková hlavice</t>
  </si>
  <si>
    <t>rozměr DN125; montáž na Spiro potrubí</t>
  </si>
  <si>
    <t xml:space="preserve">Výfuková hlavice je vyrobena z oboustranně pozinkovaného plechu, její plášť je švově nebo bodově svařován a svary jsou ošetřeny zinkovou barvou. Montáž je snadná a rychlá, hlavice se jednoduše zasouvá do koncové části potrubí nebo nasouvá na koncovou část potrubí. Spoj s potrubím lze zajistit samořeznými šrouby nebo nýty. Tepelná odolnost standardního provedení z pozinkovaného plechu je -30 °C až +100 °C. </t>
  </si>
  <si>
    <t>E.102N.071m</t>
  </si>
  <si>
    <t>E.102N.071</t>
  </si>
  <si>
    <t>bez příruby,  těsné, dvojbřit, spirálně vinutý ocelový pásek, DN125 / 60% tvar.</t>
  </si>
  <si>
    <t>E.102N.091m</t>
  </si>
  <si>
    <t>E.102N.091</t>
  </si>
  <si>
    <t>Rýhovaná guma pro podklady kondenzačních jednotek - zdrojů chladu dle ČSN 62 2225 materiál vč. montáže</t>
  </si>
  <si>
    <t>Nosná k-ce pod kondenzační jednotky split systému</t>
  </si>
  <si>
    <t>kpl</t>
  </si>
  <si>
    <t xml:space="preserve">modulární střešní systém určený pro montáž na střechách. Ocelová konstrukce vč. sestavných sad s povrchovou úpravou. Tyto celky snižují přenos zvuku a jsou odolné vůči povětrnostním vlivům a UV záření. Pod dlaždice z materiálu WPC nutno instalovat ochranné neklouzavé antivibrační podložky. Pod dlaždicemi budou instalovány 3 vrstvé podložky, které zabrání poškození střešní konstrukce. </t>
  </si>
  <si>
    <t>Vakuování, kontrola těsnosti split systému, šéfmontáž připojení a uvedení do provozu split systému</t>
  </si>
  <si>
    <t>Zaregulování stávajícího zařízení č.3 - vzduchotechnická jednotka / regulační klapka / výměna řemenice</t>
  </si>
  <si>
    <t>- Napájení 230V, doporučené jištění 16A
- akustický tlak v 1m 49dBA
-rozměy 870 x 734 x 373 ( š x v h)
-hmotnost 49,0kg
-připojení dimenzí 6,35 / 12,7mm (kapalina / plyn)
-maximální délka potrubí 30bm
-chlazení -10°C do +50°C
-topení -20°C do +25°C</t>
  </si>
  <si>
    <t>- akustický tlak v 1m 58dBA
-rozměy 998 x 299 x 292 ( š x v h)
-hmotnost 14,5kg
-připojení dimenzí 6,35 / 12,7mm (kapalina / plyn)</t>
  </si>
  <si>
    <t>E.103N.001m</t>
  </si>
  <si>
    <t>E.103N.001</t>
  </si>
  <si>
    <t>E.103N.002m</t>
  </si>
  <si>
    <t>E.103N.002</t>
  </si>
  <si>
    <t>inverter; tepelné čerpadlo Qt=4,0kW; Qch=3,5kW; R32; U=230V; jištění 16A</t>
  </si>
  <si>
    <t>- Napájení 230V, doporučené jištění 16A
- akustický výkon 62dBA
-rozměy 870 x 734 x 373 ( š x v h)
-hmotnost 52,0kg
-připojení dimenzí 6,35 / 9,5mm (kapalina / plyn)
-maximální délka potrubí 50bm
-chlazení -10°C do +50°C
-topení -20°C do +25°C</t>
  </si>
  <si>
    <t>751711111</t>
  </si>
  <si>
    <t>Montáž klimatizační jednotky vnitřní nástěnné o výkonu do 3,5 kW</t>
  </si>
  <si>
    <t>inverter; tepelné čerpadlo Qt=4,0kW; Qch=3,5kW; R32</t>
  </si>
  <si>
    <t>- akustický tlak v 1m 58dBA
-rozměy 778 x 295 x 272 ( š x v h)
-hmotnost 10,0kg
-připojení dimenzí 6,35 / 9,5mm (kapalina / plyn)</t>
  </si>
  <si>
    <t>E.103N.031m</t>
  </si>
  <si>
    <t>E.103N.031</t>
  </si>
  <si>
    <t>751791112</t>
  </si>
  <si>
    <t>Montáž napojovacího měděného potrubí předizolovaného 10 (3/8" x 0,8)</t>
  </si>
  <si>
    <r>
      <t xml:space="preserve">2 x Cu potrubí </t>
    </r>
    <r>
      <rPr>
        <sz val="7"/>
        <rFont val="Calibri"/>
        <family val="2"/>
        <charset val="238"/>
      </rPr>
      <t>Ø6,35</t>
    </r>
    <r>
      <rPr>
        <sz val="7"/>
        <rFont val="Arial CE"/>
      </rPr>
      <t xml:space="preserve"> / </t>
    </r>
    <r>
      <rPr>
        <sz val="7"/>
        <rFont val="Calibri"/>
        <family val="2"/>
        <charset val="238"/>
      </rPr>
      <t>Ø9,5</t>
    </r>
    <r>
      <rPr>
        <sz val="7"/>
        <rFont val="Arial CE"/>
      </rPr>
      <t xml:space="preserve">mm + chladivo R32 + tep. izolace s oplechováním + komunikační kabel+montážní materiál (izolace odolná proti UV záření a ptactvu - pevná Al folie, případně oplechování) vč. elektrožlabu s víkem pro uložení venkovních tras. Žlab bude vynesen na lištách, které budou odolné vůči povětrnostním podmínkám a UV záření a budou podloženy 3 vrstvou podložkou, která zabrání poškození střešního pláště. </t>
    </r>
  </si>
  <si>
    <r>
      <t xml:space="preserve">2 x Cu potrubí </t>
    </r>
    <r>
      <rPr>
        <sz val="7"/>
        <rFont val="Calibri"/>
        <family val="2"/>
        <charset val="238"/>
      </rPr>
      <t>Ø6,35</t>
    </r>
    <r>
      <rPr>
        <sz val="7"/>
        <rFont val="Arial CE"/>
      </rPr>
      <t xml:space="preserve"> / </t>
    </r>
    <r>
      <rPr>
        <sz val="7"/>
        <rFont val="Calibri"/>
        <family val="2"/>
        <charset val="238"/>
      </rPr>
      <t>Ø9,5</t>
    </r>
    <r>
      <rPr>
        <sz val="7"/>
        <rFont val="Arial CE"/>
      </rPr>
      <t>mm + chladivo R32 + tep. izolace s oplechováním + komunikační kabel+montážní materiál</t>
    </r>
  </si>
  <si>
    <t>825x75, jednořadá, regulace R1, lamely horizontální, materiál elox hliník, RAL dle architekta</t>
  </si>
  <si>
    <t>E.43N.021m</t>
  </si>
  <si>
    <t>E.43N.021</t>
  </si>
  <si>
    <t>E.43N.031m</t>
  </si>
  <si>
    <t>E.43N.031</t>
  </si>
  <si>
    <t>751510012</t>
  </si>
  <si>
    <t>Vzduchotechnické potrubí z pozinkovaného plechu čtyřhranné s přírubou průřezu přes 0,03 do 0,07 m2</t>
  </si>
  <si>
    <t>s přírubou, průřezu přes 0,03 do 0,07 m2, t=0,8mm-sk.I., třída těsnosti III</t>
  </si>
  <si>
    <t>E.43N.081m</t>
  </si>
  <si>
    <t>E.43N.081</t>
  </si>
  <si>
    <t>bez příruby,  těsné, dvojbřit, spirálně vinutý ocelový pásek, DN160 / 60% tvar.</t>
  </si>
  <si>
    <t>E.43N.091m</t>
  </si>
  <si>
    <t>E.43N.091</t>
  </si>
  <si>
    <t>Demontáže</t>
  </si>
  <si>
    <t>E.4N.301m</t>
  </si>
  <si>
    <t>751611817</t>
  </si>
  <si>
    <t>Demontáž centrální vzduchotechnické jednotky s rekuperací tepla stojaté s výměnou vzduchu přes 5000 do 9000 m3/h</t>
  </si>
  <si>
    <t>vč. dopravy a ekologické likvidace</t>
  </si>
  <si>
    <t>751511806</t>
  </si>
  <si>
    <t>E.4N.302m</t>
  </si>
  <si>
    <t>Demontáž potrubí plechového skupiny I čtyřhranného s přírubou nebo bez příruby tloušťky plechu 0,8 mm průřezu přes 0,28 do 0,50 m2</t>
  </si>
  <si>
    <t>E.4N.303m</t>
  </si>
  <si>
    <t xml:space="preserve"> Demontáž čistého nástavce průřezu přes 0,325 do 0,400 m2</t>
  </si>
  <si>
    <t>751333822</t>
  </si>
  <si>
    <t>E.4N.304m</t>
  </si>
  <si>
    <t>Demontáž vyústě čtyřhranné pro potrubí čtyřhranné nebo kruhové průřezu přes 0,080 do 0,250 m2</t>
  </si>
  <si>
    <t>751311818</t>
  </si>
  <si>
    <t>Demontáž dodatečné izolace čtyřhranného potrubí ze samolepící plošné izolace</t>
  </si>
  <si>
    <t>751613814</t>
  </si>
  <si>
    <t>E.5N.301m</t>
  </si>
  <si>
    <t>E.5N.302m</t>
  </si>
  <si>
    <t>E.5N.303m</t>
  </si>
  <si>
    <t>E.5N.304m</t>
  </si>
  <si>
    <t>Demontáž centrální vzduchotechnické jednotky s rekuperací tepla stojaté s výměnou vzduchu přes 1000 do 5000 m3/h</t>
  </si>
  <si>
    <t>751611816</t>
  </si>
  <si>
    <t>Demontáž potrubí plechového skupiny I čtyřhranného s přírubou nebo bez příruby tloušťky plechu 0,8 mm průřezu přes 0,13 do 0,28 m2</t>
  </si>
  <si>
    <t>751511805</t>
  </si>
  <si>
    <t>E.4N.305m</t>
  </si>
  <si>
    <t>E.3N.301m</t>
  </si>
  <si>
    <t>E.13N.301m</t>
  </si>
  <si>
    <t>vč. koncových elementů, dopravy a ekologické likvidace</t>
  </si>
  <si>
    <t>E.43N.301m</t>
  </si>
  <si>
    <t>E.104N.111m</t>
  </si>
  <si>
    <t>dodávka vč. infra ovladače, čerpadla kondenzátu (vč. elektrického zapojení) a elektronické desky pro napojení na nadřezený systém MaR Modbus RTU, adaptéru pro redudantní řízení jednotek a prokablování vnitřních jednotek mezi sebou</t>
  </si>
  <si>
    <t>E.104N.001m</t>
  </si>
  <si>
    <t>E.104N.001</t>
  </si>
  <si>
    <t>E.104N.021m</t>
  </si>
  <si>
    <t>E.104N.021</t>
  </si>
  <si>
    <t>E.104N.002m</t>
  </si>
  <si>
    <t>751366031</t>
  </si>
  <si>
    <t>Montáž filtru krátkého deskového na čtyřhranné potrubí do 0,150 m2</t>
  </si>
  <si>
    <t>Filtrační kazety pro čtyřhranné potrubí s filtrem G4</t>
  </si>
  <si>
    <t xml:space="preserve">- filtrační kazeta pro čtyřhranné potrubí je standardně vybavena deskovým filtrem G4, filtr je součástí kazety 
- kazeta je vyrobena z galvanizované oceli, filtr se vyjímá dvířky, nutno pamatovat na volný prostor pro otevření dvířek a výměnu filtru 
- na skříni mohou být osazeny odběry pro diferenciální tlakový senzor, kterým lze indikovat zanesení filtru 
- náhradní filtrační vložka </t>
  </si>
  <si>
    <t>rozměr: 400x200mm; kazetový filtr G4</t>
  </si>
  <si>
    <t>E.104N.011m</t>
  </si>
  <si>
    <t>E.104N.011</t>
  </si>
  <si>
    <t>Čtyřhranné krycí mřížky</t>
  </si>
  <si>
    <t>Rozměr 400x200, osazení na potrubí, RAL dle architekta, pletivo oka 10x10mm</t>
  </si>
  <si>
    <t>Používají se pro zakrytí bočních otvorů a volných konců potrubí a dále pak pro osazení do zdiva. Zabraňují průniku větších předmětů. Mřížky jsou určeny pro prostředí chráněné proti povětrnostním vlivům s klasifikací klimatických podmínek třídy 3K5, bez kondenzace, námrazy, tvorby ledu a bez vody i z jiných zdrojů než z deště. Mřížky jsou určeny pro vzdušiny bez abrazivních, chemických a lepivých příměsí. Efektivní plocha průtoku vzduchu: 78%.</t>
  </si>
  <si>
    <t>E.104N.031m</t>
  </si>
  <si>
    <t>E.104N.031</t>
  </si>
  <si>
    <t>Lamelová požární klapka čtyřhranná</t>
  </si>
  <si>
    <t>rozměr 300x200, provedení se servopohonem 230V vč. upevňovacího rámu, krycí mřížky (RAL dle architekta) požární ucpávky, montážního materiálu dle technických listů výrobce, a-testu, zápisu do knihy požárních prvků</t>
  </si>
  <si>
    <t>E.104N.041m</t>
  </si>
  <si>
    <t>E.104N.051m</t>
  </si>
  <si>
    <t>E.104N.051</t>
  </si>
  <si>
    <t>E.104N.081m</t>
  </si>
  <si>
    <t>s přírubou, průřezu přes  0,07 do 0,13 m2, t=0,8mm</t>
  </si>
  <si>
    <t>E.104N.091m</t>
  </si>
  <si>
    <t>E.104N.091</t>
  </si>
  <si>
    <t>11 / 2023</t>
  </si>
  <si>
    <t>čelní deska 350x350, napojení DN160mm, horizontální, vč. regulační klapky, RAL dle architekta</t>
  </si>
  <si>
    <t>Odvodní plastový ventil určený pro větší průtoky vzduchu pro montáž na stěnu, strop nebo do potrubí. Ventil dosahuje výborné parametry v oblasti akustiky, celkové tlakové ztráty a průtoku vzduchu. Ventil je vybaven aerodynamickým plastovým kuželem pro nastavení průtoku vzduchu. Ventil vyrobený z recyklovatelného polypropylénu a odolává teplotám až +100°C. Tento materiál vyhovuje v menších koncentracích i většině chemikálií. Pro snadnou montáž je ventil vybaven pružinkami z pozinkovaného ocelového plechu. Barevné vyhotovení polypropylénu je bílá RAL 9003.</t>
  </si>
  <si>
    <t>rozměr DN250, ruční</t>
  </si>
  <si>
    <t>útlum 63/125/250/500/1k/2k/4k = 4/9/21/22/24/19/13/11Hz</t>
  </si>
  <si>
    <t>Tlumič hluku čtyřhranný 1500x630x1000/5x200</t>
  </si>
  <si>
    <t>Tlumič hluku čtyřhranný 700x900x1500/2x200</t>
  </si>
  <si>
    <t>útlum 63/125/250/500/1k/2k/4k = 4/11/23/23/22/16/12/9Hz</t>
  </si>
  <si>
    <t>rozměr 630x400, provedení se servopohonem 230V vč. upevňovacího rámu, požární ucpávky, montážního materiálu dle technických listů výrobce, a-testu, zápisu do knihy požárních prvků</t>
  </si>
  <si>
    <t>Tlumič hluku čtyřhranný 800x630x2000/2x230</t>
  </si>
  <si>
    <t>útlum 63/125/250/500/1k/2k/4k = 6/16/29/27/24/16/14/13Hz</t>
  </si>
  <si>
    <t>rozměr 800x630, provedení se servopohonem 230V vč. upevňovacího rámu, požární ucpávky, montážního materiálu dle technických listů výrobce, a-testu, zápisu do knihy požárních prvků</t>
  </si>
  <si>
    <t>Tlumič hluku čtyřhranný 800x400x2500/2x230</t>
  </si>
  <si>
    <t>útlum 63/125/250/500/1k/2k/4k =7/19/36/33/29/19/17/15Hz</t>
  </si>
  <si>
    <t>Tlumič hluku čtyřhranný 710x500x1000/5x100</t>
  </si>
  <si>
    <t>šířka kulis 100mm, počet kulis 5, vč. pozink potrubí</t>
  </si>
  <si>
    <t>útlum 63/125/250/500/1k/2k/4k = 5/13/20/22/30/37/32/26Hz</t>
  </si>
  <si>
    <t>Tlumič hluku čtyřhranný 700x400x1000/5x100</t>
  </si>
  <si>
    <t>útlum 63/125/250/500/1k/2k/4k = 5/13/21/22/31/37/33/26Hz</t>
  </si>
  <si>
    <t>rozměr 400x400, provedení se servopohonem 230V vč. upevňovacího rámu, požární ucpávky, montážního materiálu dle technických listů výrobce, a-testu, zápisu do knihy požárních prvků</t>
  </si>
  <si>
    <t>Tlumič hluku čtyřhranný 700x315x3000/2x200</t>
  </si>
  <si>
    <t>útlum 63/125/250/500/1k/2k/4k =7/22/43/44/41/28/19/15Hz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</si>
</sst>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4"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3366FF"/>
      <name val="Arial CE"/>
    </font>
    <font>
      <b/>
      <sz val="14"/>
      <name val="Arial CE"/>
    </font>
    <font>
      <b/>
      <sz val="10"/>
      <name val="Arial CE"/>
    </font>
    <font>
      <sz val="8"/>
      <color rgb="FF969696"/>
      <name val="Arial CE"/>
    </font>
    <font>
      <sz val="9"/>
      <name val="Arial CE"/>
    </font>
    <font>
      <sz val="9"/>
      <color rgb="FF969696"/>
      <name val="Arial CE"/>
    </font>
    <font>
      <b/>
      <sz val="12"/>
      <color rgb="FF960000"/>
      <name val="Arial CE"/>
    </font>
    <font>
      <sz val="10"/>
      <color rgb="FF3366FF"/>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b/>
      <i/>
      <sz val="7"/>
      <color rgb="FF969696"/>
      <name val="Arial CE"/>
      <charset val="238"/>
    </font>
    <font>
      <b/>
      <sz val="10"/>
      <color rgb="FFC00000"/>
      <name val="Arial CE"/>
      <charset val="238"/>
    </font>
    <font>
      <sz val="7"/>
      <name val="Calibri"/>
      <family val="2"/>
      <charset val="238"/>
    </font>
  </fonts>
  <fills count="4">
    <fill>
      <patternFill patternType="none"/>
    </fill>
    <fill>
      <patternFill patternType="gray125"/>
    </fill>
    <fill>
      <patternFill patternType="solid">
        <fgColor rgb="FFC0C0C0"/>
      </patternFill>
    </fill>
    <fill>
      <patternFill patternType="solid">
        <fgColor rgb="FFD2D2D2"/>
      </patternFill>
    </fill>
  </fills>
  <borders count="2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9">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9"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applyAlignment="1">
      <alignment vertical="center"/>
    </xf>
    <xf numFmtId="0" fontId="1" fillId="0" borderId="0" xfId="0" applyFont="1" applyAlignment="1">
      <alignment horizontal="righ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3" borderId="6" xfId="0" applyFill="1" applyBorder="1" applyAlignment="1">
      <alignment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 xfId="0" applyBorder="1" applyAlignment="1">
      <alignment vertical="center"/>
    </xf>
    <xf numFmtId="0" fontId="14" fillId="0" borderId="0" xfId="0" applyFont="1" applyAlignment="1">
      <alignment horizontal="left" vertical="center"/>
    </xf>
    <xf numFmtId="4" fontId="14" fillId="0" borderId="0" xfId="0" applyNumberFormat="1" applyFont="1" applyAlignment="1">
      <alignment vertical="center"/>
    </xf>
    <xf numFmtId="0" fontId="15" fillId="0" borderId="0" xfId="0" applyFont="1" applyAlignment="1">
      <alignment horizontal="left" vertical="center"/>
    </xf>
    <xf numFmtId="0" fontId="0" fillId="0" borderId="4" xfId="0"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ill="1" applyAlignment="1">
      <alignment vertical="center"/>
    </xf>
    <xf numFmtId="0" fontId="4" fillId="3" borderId="5" xfId="0" applyFont="1" applyFill="1" applyBorder="1" applyAlignment="1">
      <alignment horizontal="left" vertical="center"/>
    </xf>
    <xf numFmtId="0" fontId="4" fillId="3" borderId="6" xfId="0" applyFont="1" applyFill="1" applyBorder="1" applyAlignment="1">
      <alignment horizontal="right" vertical="center"/>
    </xf>
    <xf numFmtId="0" fontId="4" fillId="3" borderId="6" xfId="0" applyFont="1" applyFill="1" applyBorder="1" applyAlignment="1">
      <alignment horizontal="center" vertical="center"/>
    </xf>
    <xf numFmtId="4" fontId="4" fillId="3" borderId="6" xfId="0" applyNumberFormat="1" applyFont="1" applyFill="1" applyBorder="1" applyAlignment="1">
      <alignment vertical="center"/>
    </xf>
    <xf numFmtId="0" fontId="0" fillId="3" borderId="7" xfId="0" applyFill="1" applyBorder="1" applyAlignment="1">
      <alignment vertical="center"/>
    </xf>
    <xf numFmtId="0" fontId="12" fillId="3" borderId="0" xfId="0" applyFont="1" applyFill="1" applyAlignment="1">
      <alignment horizontal="left" vertical="center"/>
    </xf>
    <xf numFmtId="0" fontId="12" fillId="3" borderId="0" xfId="0" applyFont="1" applyFill="1" applyAlignment="1">
      <alignment horizontal="right" vertical="center"/>
    </xf>
    <xf numFmtId="0" fontId="16" fillId="0" borderId="0" xfId="0" applyFont="1" applyAlignment="1">
      <alignment horizontal="left" vertical="center"/>
    </xf>
    <xf numFmtId="0" fontId="5" fillId="0" borderId="4" xfId="0" applyFont="1" applyBorder="1" applyAlignment="1">
      <alignment vertical="center"/>
    </xf>
    <xf numFmtId="0" fontId="5" fillId="0" borderId="18" xfId="0" applyFont="1" applyBorder="1" applyAlignment="1">
      <alignment horizontal="left" vertical="center"/>
    </xf>
    <xf numFmtId="0" fontId="5" fillId="0" borderId="18" xfId="0" applyFont="1" applyBorder="1" applyAlignment="1">
      <alignment vertical="center"/>
    </xf>
    <xf numFmtId="4" fontId="5" fillId="0" borderId="18" xfId="0" applyNumberFormat="1" applyFont="1" applyBorder="1" applyAlignment="1">
      <alignment vertical="center"/>
    </xf>
    <xf numFmtId="0" fontId="6" fillId="0" borderId="4"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4" fontId="6" fillId="0" borderId="18" xfId="0" applyNumberFormat="1" applyFont="1" applyBorder="1" applyAlignment="1">
      <alignment vertical="center"/>
    </xf>
    <xf numFmtId="0" fontId="0" fillId="0" borderId="4" xfId="0"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4" fontId="14" fillId="0" borderId="0" xfId="0" applyNumberFormat="1" applyFont="1"/>
    <xf numFmtId="166" fontId="17" fillId="0" borderId="11" xfId="0" applyNumberFormat="1" applyFont="1" applyBorder="1"/>
    <xf numFmtId="166" fontId="17" fillId="0" borderId="12" xfId="0" applyNumberFormat="1" applyFont="1" applyBorder="1"/>
    <xf numFmtId="0" fontId="7" fillId="0" borderId="4" xfId="0" applyFont="1" applyBorder="1"/>
    <xf numFmtId="0" fontId="7" fillId="0" borderId="0" xfId="0" applyFont="1" applyAlignment="1">
      <alignment horizontal="left"/>
    </xf>
    <xf numFmtId="0" fontId="5" fillId="0" borderId="0" xfId="0" applyFont="1" applyAlignment="1">
      <alignment horizontal="left"/>
    </xf>
    <xf numFmtId="4" fontId="5" fillId="0" borderId="0" xfId="0" applyNumberFormat="1" applyFont="1"/>
    <xf numFmtId="0" fontId="7" fillId="0" borderId="13" xfId="0" applyFont="1" applyBorder="1"/>
    <xf numFmtId="166" fontId="7" fillId="0" borderId="0" xfId="0" applyNumberFormat="1" applyFont="1"/>
    <xf numFmtId="166" fontId="7" fillId="0" borderId="14" xfId="0" applyNumberFormat="1" applyFont="1" applyBorder="1"/>
    <xf numFmtId="0" fontId="7" fillId="0" borderId="0" xfId="0" applyFont="1" applyAlignment="1">
      <alignment horizontal="center"/>
    </xf>
    <xf numFmtId="0" fontId="6" fillId="0" borderId="0" xfId="0" applyFont="1" applyAlignment="1">
      <alignment horizontal="left"/>
    </xf>
    <xf numFmtId="4" fontId="6" fillId="0" borderId="0" xfId="0" applyNumberFormat="1" applyFont="1"/>
    <xf numFmtId="0" fontId="0" fillId="0" borderId="4" xfId="0" applyBorder="1" applyAlignment="1" applyProtection="1">
      <alignment vertical="center"/>
      <protection locked="0"/>
    </xf>
    <xf numFmtId="0" fontId="12" fillId="0" borderId="19" xfId="0" applyFont="1" applyBorder="1" applyAlignment="1" applyProtection="1">
      <alignment horizontal="center" vertical="center"/>
      <protection locked="0"/>
    </xf>
    <xf numFmtId="49" fontId="12" fillId="0" borderId="19" xfId="0" applyNumberFormat="1"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19" xfId="0" applyFont="1" applyBorder="1" applyAlignment="1" applyProtection="1">
      <alignment horizontal="center" vertical="center" wrapText="1"/>
      <protection locked="0"/>
    </xf>
    <xf numFmtId="167" fontId="12" fillId="0" borderId="19" xfId="0" applyNumberFormat="1" applyFont="1" applyBorder="1" applyAlignment="1" applyProtection="1">
      <alignment vertical="center"/>
      <protection locked="0"/>
    </xf>
    <xf numFmtId="4" fontId="12" fillId="0" borderId="19" xfId="0" applyNumberFormat="1" applyFont="1" applyBorder="1" applyAlignment="1" applyProtection="1">
      <alignment vertical="center"/>
      <protection locked="0"/>
    </xf>
    <xf numFmtId="0" fontId="13" fillId="0" borderId="13" xfId="0" applyFont="1" applyBorder="1" applyAlignment="1">
      <alignment horizontal="left" vertical="center"/>
    </xf>
    <xf numFmtId="0" fontId="13" fillId="0" borderId="0" xfId="0" applyFont="1" applyAlignment="1">
      <alignment horizontal="center" vertical="center"/>
    </xf>
    <xf numFmtId="166" fontId="13" fillId="0" borderId="0" xfId="0" applyNumberFormat="1" applyFont="1" applyAlignment="1">
      <alignment vertical="center"/>
    </xf>
    <xf numFmtId="166" fontId="13" fillId="0" borderId="14" xfId="0" applyNumberFormat="1" applyFont="1" applyBorder="1" applyAlignment="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0" fillId="0" borderId="13" xfId="0" applyBorder="1" applyAlignment="1">
      <alignment vertical="center"/>
    </xf>
    <xf numFmtId="0" fontId="20" fillId="0" borderId="0" xfId="0" applyFont="1" applyAlignment="1">
      <alignment vertical="center" wrapText="1"/>
    </xf>
    <xf numFmtId="0" fontId="21" fillId="0" borderId="19" xfId="0" applyFont="1" applyBorder="1" applyAlignment="1" applyProtection="1">
      <alignment horizontal="center" vertical="center"/>
      <protection locked="0"/>
    </xf>
    <xf numFmtId="49" fontId="21" fillId="0" borderId="19" xfId="0" applyNumberFormat="1"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19" xfId="0" applyFont="1" applyBorder="1" applyAlignment="1" applyProtection="1">
      <alignment horizontal="center" vertical="center" wrapText="1"/>
      <protection locked="0"/>
    </xf>
    <xf numFmtId="167" fontId="21" fillId="0" borderId="19" xfId="0" applyNumberFormat="1" applyFont="1" applyBorder="1" applyAlignment="1" applyProtection="1">
      <alignment vertical="center"/>
      <protection locked="0"/>
    </xf>
    <xf numFmtId="4" fontId="21" fillId="0" borderId="19" xfId="0" applyNumberFormat="1" applyFont="1" applyBorder="1" applyAlignment="1" applyProtection="1">
      <alignment vertical="center"/>
      <protection locked="0"/>
    </xf>
    <xf numFmtId="0" fontId="22" fillId="0" borderId="4" xfId="0" applyFont="1" applyBorder="1" applyAlignment="1">
      <alignmen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0" fillId="0" borderId="0" xfId="0" applyAlignment="1">
      <alignment vertical="top"/>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23"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xf>
    <xf numFmtId="0" fontId="26" fillId="0" borderId="1" xfId="0" applyFont="1" applyBorder="1" applyAlignment="1">
      <alignment vertical="center"/>
    </xf>
    <xf numFmtId="49" fontId="26" fillId="0" borderId="1" xfId="0" applyNumberFormat="1" applyFont="1" applyBorder="1" applyAlignment="1">
      <alignment vertical="center" wrapText="1"/>
    </xf>
    <xf numFmtId="0" fontId="23" fillId="0" borderId="26" xfId="0" applyFont="1" applyBorder="1" applyAlignment="1">
      <alignment vertical="center" wrapText="1"/>
    </xf>
    <xf numFmtId="0" fontId="27" fillId="0" borderId="25" xfId="0" applyFont="1" applyBorder="1" applyAlignment="1">
      <alignment vertical="center" wrapText="1"/>
    </xf>
    <xf numFmtId="0" fontId="23" fillId="0" borderId="27" xfId="0" applyFont="1" applyBorder="1" applyAlignment="1">
      <alignment vertical="center" wrapText="1"/>
    </xf>
    <xf numFmtId="0" fontId="23" fillId="0" borderId="1" xfId="0" applyFont="1" applyBorder="1" applyAlignment="1">
      <alignment vertical="top"/>
    </xf>
    <xf numFmtId="0" fontId="23" fillId="0" borderId="0" xfId="0" applyFont="1" applyAlignment="1">
      <alignment vertical="top"/>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5" fillId="0" borderId="1" xfId="0" applyFont="1" applyBorder="1" applyAlignment="1">
      <alignment horizontal="left" vertical="center"/>
    </xf>
    <xf numFmtId="0" fontId="28" fillId="0" borderId="0" xfId="0" applyFont="1" applyAlignment="1">
      <alignment horizontal="left" vertical="center"/>
    </xf>
    <xf numFmtId="0" fontId="25" fillId="0" borderId="25" xfId="0" applyFont="1" applyBorder="1" applyAlignment="1">
      <alignment horizontal="left" vertical="center"/>
    </xf>
    <xf numFmtId="0" fontId="25" fillId="0" borderId="25" xfId="0" applyFont="1" applyBorder="1" applyAlignment="1">
      <alignment horizontal="center" vertical="center"/>
    </xf>
    <xf numFmtId="0" fontId="28" fillId="0" borderId="25" xfId="0" applyFont="1" applyBorder="1" applyAlignment="1">
      <alignment horizontal="left" vertical="center"/>
    </xf>
    <xf numFmtId="0" fontId="29" fillId="0" borderId="1" xfId="0" applyFont="1" applyBorder="1" applyAlignment="1">
      <alignment horizontal="left" vertical="center"/>
    </xf>
    <xf numFmtId="0" fontId="26" fillId="0" borderId="0" xfId="0" applyFont="1" applyAlignment="1">
      <alignment horizontal="left" vertical="center"/>
    </xf>
    <xf numFmtId="0" fontId="26" fillId="0" borderId="1" xfId="0" applyFont="1" applyBorder="1" applyAlignment="1">
      <alignment horizontal="center" vertical="center"/>
    </xf>
    <xf numFmtId="0" fontId="26" fillId="0" borderId="23" xfId="0" applyFont="1" applyBorder="1" applyAlignment="1">
      <alignment horizontal="left" vertical="center"/>
    </xf>
    <xf numFmtId="0" fontId="23" fillId="0" borderId="26" xfId="0" applyFont="1" applyBorder="1" applyAlignment="1">
      <alignment horizontal="left" vertical="center"/>
    </xf>
    <xf numFmtId="0" fontId="27" fillId="0" borderId="25" xfId="0" applyFont="1" applyBorder="1" applyAlignment="1">
      <alignment horizontal="left" vertical="center"/>
    </xf>
    <xf numFmtId="0" fontId="23" fillId="0" borderId="27" xfId="0" applyFont="1" applyBorder="1" applyAlignment="1">
      <alignment horizontal="left" vertical="center"/>
    </xf>
    <xf numFmtId="0" fontId="23" fillId="0" borderId="1" xfId="0" applyFont="1" applyBorder="1" applyAlignment="1">
      <alignment horizontal="left" vertical="center"/>
    </xf>
    <xf numFmtId="0" fontId="27" fillId="0" borderId="1" xfId="0" applyFont="1" applyBorder="1" applyAlignment="1">
      <alignment horizontal="left" vertical="center"/>
    </xf>
    <xf numFmtId="0" fontId="28" fillId="0" borderId="1" xfId="0" applyFont="1" applyBorder="1" applyAlignment="1">
      <alignment horizontal="left" vertical="center"/>
    </xf>
    <xf numFmtId="0" fontId="26" fillId="0" borderId="25" xfId="0" applyFont="1" applyBorder="1" applyAlignment="1">
      <alignment horizontal="left" vertical="center"/>
    </xf>
    <xf numFmtId="0" fontId="23" fillId="0" borderId="1" xfId="0" applyFont="1" applyBorder="1" applyAlignment="1">
      <alignment horizontal="left" vertical="center" wrapText="1"/>
    </xf>
    <xf numFmtId="0" fontId="26" fillId="0" borderId="1" xfId="0" applyFont="1" applyBorder="1" applyAlignment="1">
      <alignment horizontal="center"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4" xfId="0" applyFont="1" applyBorder="1" applyAlignment="1">
      <alignment horizontal="left" vertical="center"/>
    </xf>
    <xf numFmtId="0" fontId="26" fillId="0" borderId="26" xfId="0" applyFont="1" applyBorder="1" applyAlignment="1">
      <alignment horizontal="left" vertical="center" wrapText="1"/>
    </xf>
    <xf numFmtId="0" fontId="26" fillId="0" borderId="25" xfId="0" applyFont="1" applyBorder="1" applyAlignment="1">
      <alignment horizontal="left" vertical="center" wrapText="1"/>
    </xf>
    <xf numFmtId="0" fontId="26" fillId="0" borderId="27" xfId="0" applyFont="1" applyBorder="1" applyAlignment="1">
      <alignment horizontal="left" vertical="center" wrapText="1"/>
    </xf>
    <xf numFmtId="0" fontId="26" fillId="0" borderId="1" xfId="0" applyFont="1" applyBorder="1" applyAlignment="1">
      <alignment horizontal="left" vertical="top"/>
    </xf>
    <xf numFmtId="0" fontId="26" fillId="0" borderId="1" xfId="0" applyFont="1" applyBorder="1" applyAlignment="1">
      <alignment horizontal="center" vertical="top"/>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8" fillId="0" borderId="0" xfId="0" applyFont="1" applyAlignment="1">
      <alignment vertical="center"/>
    </xf>
    <xf numFmtId="0" fontId="25" fillId="0" borderId="1" xfId="0" applyFont="1" applyBorder="1" applyAlignment="1">
      <alignment vertical="center"/>
    </xf>
    <xf numFmtId="0" fontId="28" fillId="0" borderId="25" xfId="0" applyFont="1" applyBorder="1" applyAlignment="1">
      <alignment vertical="center"/>
    </xf>
    <xf numFmtId="0" fontId="25" fillId="0" borderId="25" xfId="0" applyFont="1" applyBorder="1" applyAlignment="1">
      <alignment vertical="center"/>
    </xf>
    <xf numFmtId="0" fontId="0" fillId="0" borderId="1" xfId="0" applyBorder="1" applyAlignment="1">
      <alignment vertical="top"/>
    </xf>
    <xf numFmtId="49" fontId="26" fillId="0" borderId="1" xfId="0" applyNumberFormat="1" applyFont="1" applyBorder="1" applyAlignment="1">
      <alignment horizontal="left" vertical="center"/>
    </xf>
    <xf numFmtId="0" fontId="0" fillId="0" borderId="25" xfId="0" applyBorder="1" applyAlignment="1">
      <alignment vertical="top"/>
    </xf>
    <xf numFmtId="0" fontId="25" fillId="0" borderId="25" xfId="0" applyFont="1" applyBorder="1" applyAlignment="1">
      <alignment horizontal="left"/>
    </xf>
    <xf numFmtId="0" fontId="28" fillId="0" borderId="25" xfId="0" applyFont="1" applyBorder="1"/>
    <xf numFmtId="0" fontId="23" fillId="0" borderId="23" xfId="0" applyFont="1" applyBorder="1" applyAlignment="1">
      <alignment vertical="top"/>
    </xf>
    <xf numFmtId="0" fontId="23" fillId="0" borderId="24" xfId="0" applyFont="1" applyBorder="1" applyAlignment="1">
      <alignment vertical="top"/>
    </xf>
    <xf numFmtId="0" fontId="23" fillId="0" borderId="1" xfId="0" applyFont="1" applyBorder="1" applyAlignment="1">
      <alignment horizontal="center" vertical="center"/>
    </xf>
    <xf numFmtId="0" fontId="23" fillId="0" borderId="1" xfId="0" applyFont="1" applyBorder="1" applyAlignment="1">
      <alignment horizontal="left" vertical="top"/>
    </xf>
    <xf numFmtId="0" fontId="23" fillId="0" borderId="26" xfId="0" applyFont="1" applyBorder="1" applyAlignment="1">
      <alignment vertical="top"/>
    </xf>
    <xf numFmtId="0" fontId="23" fillId="0" borderId="25" xfId="0" applyFont="1" applyBorder="1" applyAlignment="1">
      <alignment vertical="top"/>
    </xf>
    <xf numFmtId="0" fontId="23" fillId="0" borderId="27" xfId="0" applyFont="1" applyBorder="1" applyAlignment="1">
      <alignment vertical="top"/>
    </xf>
    <xf numFmtId="0" fontId="31" fillId="0" borderId="0" xfId="0" applyFont="1" applyAlignment="1">
      <alignment vertical="center" wrapText="1"/>
    </xf>
    <xf numFmtId="0" fontId="19" fillId="0" borderId="0" xfId="0" applyFont="1" applyAlignment="1">
      <alignment horizontal="left" vertical="top" wrapText="1"/>
    </xf>
    <xf numFmtId="0" fontId="0" fillId="0" borderId="4" xfId="0" applyBorder="1" applyAlignment="1" applyProtection="1">
      <alignment vertical="top"/>
      <protection locked="0"/>
    </xf>
    <xf numFmtId="0" fontId="12" fillId="0" borderId="19" xfId="0" applyFont="1" applyBorder="1" applyAlignment="1" applyProtection="1">
      <alignment horizontal="center" vertical="top"/>
      <protection locked="0"/>
    </xf>
    <xf numFmtId="49" fontId="12" fillId="0" borderId="19" xfId="0" applyNumberFormat="1"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19" xfId="0" applyFont="1" applyBorder="1" applyAlignment="1" applyProtection="1">
      <alignment horizontal="center" vertical="top" wrapText="1"/>
      <protection locked="0"/>
    </xf>
    <xf numFmtId="167" fontId="12" fillId="0" borderId="19" xfId="0" applyNumberFormat="1" applyFont="1" applyBorder="1" applyAlignment="1" applyProtection="1">
      <alignment vertical="top"/>
      <protection locked="0"/>
    </xf>
    <xf numFmtId="4" fontId="12" fillId="0" borderId="19" xfId="0" applyNumberFormat="1" applyFont="1" applyBorder="1" applyAlignment="1" applyProtection="1">
      <alignment vertical="top"/>
      <protection locked="0"/>
    </xf>
    <xf numFmtId="0" fontId="0" fillId="0" borderId="4" xfId="0" applyBorder="1" applyAlignment="1">
      <alignment vertical="top"/>
    </xf>
    <xf numFmtId="0" fontId="13" fillId="0" borderId="13" xfId="0" applyFont="1" applyBorder="1" applyAlignment="1">
      <alignment horizontal="left" vertical="top"/>
    </xf>
    <xf numFmtId="0" fontId="13" fillId="0" borderId="0" xfId="0" applyFont="1" applyAlignment="1">
      <alignment horizontal="center" vertical="top"/>
    </xf>
    <xf numFmtId="166" fontId="13" fillId="0" borderId="0" xfId="0" applyNumberFormat="1" applyFont="1" applyAlignment="1">
      <alignment vertical="top"/>
    </xf>
    <xf numFmtId="166" fontId="13" fillId="0" borderId="14" xfId="0" applyNumberFormat="1" applyFont="1" applyBorder="1" applyAlignment="1">
      <alignment vertical="top"/>
    </xf>
    <xf numFmtId="0" fontId="12" fillId="0" borderId="0" xfId="0" applyFont="1" applyAlignment="1">
      <alignment horizontal="left" vertical="top"/>
    </xf>
    <xf numFmtId="0" fontId="0" fillId="0" borderId="0" xfId="0" applyAlignment="1">
      <alignment horizontal="left" vertical="top"/>
    </xf>
    <xf numFmtId="0" fontId="0" fillId="0" borderId="13" xfId="0" applyBorder="1" applyAlignment="1">
      <alignment vertical="top"/>
    </xf>
    <xf numFmtId="0" fontId="0" fillId="0" borderId="14" xfId="0" applyBorder="1" applyAlignment="1">
      <alignment vertical="top"/>
    </xf>
    <xf numFmtId="165" fontId="2" fillId="0" borderId="0" xfId="0" quotePrefix="1" applyNumberFormat="1" applyFont="1" applyAlignment="1">
      <alignment horizontal="left" vertical="center"/>
    </xf>
    <xf numFmtId="0" fontId="20" fillId="0" borderId="0" xfId="0" quotePrefix="1" applyFont="1" applyAlignment="1">
      <alignment vertical="center" wrapText="1"/>
    </xf>
    <xf numFmtId="0" fontId="0" fillId="0" borderId="1" xfId="0" applyBorder="1" applyAlignment="1">
      <alignment vertical="center"/>
    </xf>
    <xf numFmtId="0" fontId="21" fillId="0" borderId="1" xfId="0" applyFont="1" applyBorder="1" applyAlignment="1">
      <alignment horizontal="center" vertical="center"/>
    </xf>
    <xf numFmtId="166" fontId="13" fillId="0" borderId="1" xfId="0" applyNumberFormat="1" applyFont="1" applyBorder="1" applyAlignment="1">
      <alignment vertical="center"/>
    </xf>
    <xf numFmtId="0" fontId="20" fillId="0" borderId="0" xfId="0" applyFont="1" applyAlignment="1">
      <alignment vertical="top" wrapText="1"/>
    </xf>
    <xf numFmtId="0" fontId="13" fillId="0" borderId="1" xfId="0" applyFont="1" applyBorder="1" applyAlignment="1">
      <alignment horizontal="center" vertical="center"/>
    </xf>
    <xf numFmtId="0" fontId="32" fillId="0" borderId="0" xfId="0" applyFont="1" applyAlignment="1">
      <alignment horizontal="left"/>
    </xf>
    <xf numFmtId="49" fontId="19" fillId="0" borderId="0" xfId="0" applyNumberFormat="1" applyFont="1" applyAlignment="1">
      <alignment horizontal="left" vertical="center" wrapText="1"/>
    </xf>
    <xf numFmtId="0" fontId="13" fillId="0" borderId="1" xfId="0" applyFont="1" applyBorder="1" applyAlignment="1">
      <alignment horizontal="center" vertical="top"/>
    </xf>
    <xf numFmtId="166" fontId="13" fillId="0" borderId="1" xfId="0" applyNumberFormat="1" applyFont="1" applyBorder="1" applyAlignment="1">
      <alignment vertical="top"/>
    </xf>
    <xf numFmtId="4" fontId="12" fillId="0" borderId="1" xfId="0" applyNumberFormat="1" applyFont="1" applyBorder="1" applyAlignment="1" applyProtection="1">
      <alignment vertical="center"/>
      <protection locked="0"/>
    </xf>
    <xf numFmtId="0" fontId="3"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8"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26" fillId="0" borderId="1" xfId="0" applyFont="1" applyBorder="1" applyAlignment="1">
      <alignment horizontal="left" vertical="center" wrapText="1"/>
    </xf>
    <xf numFmtId="0" fontId="24" fillId="0" borderId="1" xfId="0" applyFont="1" applyBorder="1" applyAlignment="1">
      <alignment horizontal="center" vertical="center" wrapText="1"/>
    </xf>
    <xf numFmtId="0" fontId="25" fillId="0" borderId="25" xfId="0" applyFont="1" applyBorder="1" applyAlignment="1">
      <alignment horizontal="left" wrapText="1"/>
    </xf>
    <xf numFmtId="0" fontId="24" fillId="0" borderId="1" xfId="0" applyFont="1" applyBorder="1" applyAlignment="1">
      <alignment horizontal="center" vertical="center"/>
    </xf>
    <xf numFmtId="49" fontId="26" fillId="0" borderId="1" xfId="0" applyNumberFormat="1" applyFont="1" applyBorder="1" applyAlignment="1">
      <alignment horizontal="left" vertical="center" wrapText="1"/>
    </xf>
    <xf numFmtId="0" fontId="26" fillId="0" borderId="1" xfId="0" applyFont="1" applyBorder="1" applyAlignment="1">
      <alignment horizontal="left" vertical="top"/>
    </xf>
    <xf numFmtId="0" fontId="26" fillId="0" borderId="1" xfId="0" applyFont="1" applyBorder="1" applyAlignment="1">
      <alignment horizontal="left" vertical="center"/>
    </xf>
    <xf numFmtId="0" fontId="25" fillId="0" borderId="25" xfId="0" applyFont="1" applyBorder="1" applyAlignment="1">
      <alignment horizontal="left"/>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Y822"/>
  <sheetViews>
    <sheetView showGridLines="0" tabSelected="1" topLeftCell="A62" zoomScaleNormal="100" workbookViewId="0">
      <selection activeCell="J94" sqref="J94"/>
    </sheetView>
  </sheetViews>
  <sheetFormatPr defaultColWidth="9.33203125" defaultRowHeight="11.25" x14ac:dyDescent="0.2"/>
  <cols>
    <col min="1" max="1" width="8.33203125" customWidth="1"/>
    <col min="2" max="2" width="1.6640625" customWidth="1"/>
    <col min="3" max="3" width="16" customWidth="1"/>
    <col min="4" max="4" width="4.33203125" customWidth="1"/>
    <col min="5" max="5" width="17.1640625" customWidth="1"/>
    <col min="6" max="6" width="100.83203125" customWidth="1"/>
    <col min="7" max="7" width="7" customWidth="1"/>
    <col min="8" max="8" width="11.5" customWidth="1"/>
    <col min="9" max="11" width="20.16406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s>
  <sheetData>
    <row r="2" spans="2:46" ht="36.950000000000003" customHeight="1" x14ac:dyDescent="0.2">
      <c r="L2" s="208" t="s">
        <v>2</v>
      </c>
      <c r="M2" s="209"/>
      <c r="N2" s="209"/>
      <c r="O2" s="209"/>
      <c r="P2" s="209"/>
      <c r="Q2" s="209"/>
      <c r="R2" s="209"/>
      <c r="S2" s="209"/>
      <c r="T2" s="209"/>
      <c r="U2" s="209"/>
      <c r="V2" s="209"/>
      <c r="AT2" s="8" t="s">
        <v>39</v>
      </c>
    </row>
    <row r="3" spans="2:46" ht="6.95" customHeight="1" x14ac:dyDescent="0.2">
      <c r="B3" s="9"/>
      <c r="C3" s="10"/>
      <c r="D3" s="10"/>
      <c r="E3" s="10"/>
      <c r="F3" s="10"/>
      <c r="G3" s="10"/>
      <c r="H3" s="10"/>
      <c r="I3" s="10"/>
      <c r="J3" s="10"/>
      <c r="K3" s="10"/>
      <c r="L3" s="11"/>
      <c r="AT3" s="8" t="s">
        <v>36</v>
      </c>
    </row>
    <row r="4" spans="2:46" ht="24.95" customHeight="1" x14ac:dyDescent="0.2">
      <c r="B4" s="11"/>
      <c r="D4" s="12" t="s">
        <v>42</v>
      </c>
      <c r="L4" s="11"/>
      <c r="M4" s="32" t="s">
        <v>3</v>
      </c>
      <c r="AT4" s="8" t="s">
        <v>1</v>
      </c>
    </row>
    <row r="5" spans="2:46" ht="6.95" customHeight="1" x14ac:dyDescent="0.2">
      <c r="B5" s="11"/>
      <c r="L5" s="11"/>
    </row>
    <row r="6" spans="2:46" ht="12" customHeight="1" x14ac:dyDescent="0.2">
      <c r="B6" s="11"/>
      <c r="D6" s="14" t="s">
        <v>4</v>
      </c>
      <c r="L6" s="11"/>
    </row>
    <row r="7" spans="2:46" ht="16.5" customHeight="1" x14ac:dyDescent="0.2">
      <c r="B7" s="11"/>
      <c r="E7" s="206" t="s">
        <v>378</v>
      </c>
      <c r="F7" s="207"/>
      <c r="G7" s="207"/>
      <c r="H7" s="207"/>
      <c r="L7" s="11"/>
    </row>
    <row r="8" spans="2:46" ht="12" customHeight="1" x14ac:dyDescent="0.2">
      <c r="B8" s="11"/>
      <c r="D8" s="14" t="s">
        <v>43</v>
      </c>
      <c r="L8" s="11"/>
    </row>
    <row r="9" spans="2:46" s="1" customFormat="1" ht="16.5" customHeight="1" x14ac:dyDescent="0.2">
      <c r="B9" s="16"/>
      <c r="E9" s="206" t="s">
        <v>379</v>
      </c>
      <c r="F9" s="204"/>
      <c r="G9" s="204"/>
      <c r="H9" s="204"/>
      <c r="L9" s="16"/>
    </row>
    <row r="10" spans="2:46" s="1" customFormat="1" ht="12" customHeight="1" x14ac:dyDescent="0.2">
      <c r="B10" s="16"/>
      <c r="D10" s="14" t="s">
        <v>44</v>
      </c>
      <c r="L10" s="16"/>
    </row>
    <row r="11" spans="2:46" s="1" customFormat="1" ht="16.5" customHeight="1" x14ac:dyDescent="0.2">
      <c r="B11" s="16"/>
      <c r="E11" s="203" t="s">
        <v>380</v>
      </c>
      <c r="F11" s="204"/>
      <c r="G11" s="204"/>
      <c r="H11" s="204"/>
      <c r="L11" s="16"/>
    </row>
    <row r="12" spans="2:46" s="1" customFormat="1" x14ac:dyDescent="0.2">
      <c r="B12" s="16"/>
      <c r="L12" s="16"/>
    </row>
    <row r="13" spans="2:46" s="1" customFormat="1" ht="12" customHeight="1" x14ac:dyDescent="0.2">
      <c r="B13" s="16"/>
      <c r="D13" s="14" t="s">
        <v>5</v>
      </c>
      <c r="F13" s="13" t="s">
        <v>0</v>
      </c>
      <c r="I13" s="14" t="s">
        <v>6</v>
      </c>
      <c r="J13" s="13" t="s">
        <v>0</v>
      </c>
      <c r="L13" s="16"/>
    </row>
    <row r="14" spans="2:46" s="1" customFormat="1" ht="12" customHeight="1" x14ac:dyDescent="0.2">
      <c r="B14" s="16"/>
      <c r="D14" s="14" t="s">
        <v>7</v>
      </c>
      <c r="F14" s="13" t="s">
        <v>381</v>
      </c>
      <c r="I14" s="14" t="s">
        <v>8</v>
      </c>
      <c r="J14" s="191" t="s">
        <v>895</v>
      </c>
      <c r="L14" s="16"/>
    </row>
    <row r="15" spans="2:46" s="1" customFormat="1" ht="10.9" customHeight="1" x14ac:dyDescent="0.2">
      <c r="B15" s="16"/>
      <c r="L15" s="16"/>
    </row>
    <row r="16" spans="2:46" s="1" customFormat="1" ht="12" customHeight="1" x14ac:dyDescent="0.2">
      <c r="B16" s="16"/>
      <c r="D16" s="14" t="s">
        <v>9</v>
      </c>
      <c r="I16" s="14" t="s">
        <v>10</v>
      </c>
      <c r="J16" s="13"/>
      <c r="L16" s="16"/>
    </row>
    <row r="17" spans="2:12" s="1" customFormat="1" ht="18" customHeight="1" x14ac:dyDescent="0.2">
      <c r="B17" s="16"/>
      <c r="E17" s="13" t="s">
        <v>382</v>
      </c>
      <c r="F17" s="13"/>
      <c r="I17" s="14" t="s">
        <v>11</v>
      </c>
      <c r="J17" s="13" t="s">
        <v>0</v>
      </c>
      <c r="L17" s="16"/>
    </row>
    <row r="18" spans="2:12" s="1" customFormat="1" ht="6.95" customHeight="1" x14ac:dyDescent="0.2">
      <c r="B18" s="16"/>
      <c r="L18" s="16"/>
    </row>
    <row r="19" spans="2:12" s="1" customFormat="1" ht="12" customHeight="1" x14ac:dyDescent="0.2">
      <c r="B19" s="16"/>
      <c r="D19" s="14" t="s">
        <v>12</v>
      </c>
      <c r="I19" s="14" t="s">
        <v>10</v>
      </c>
      <c r="J19" s="13"/>
      <c r="L19" s="16"/>
    </row>
    <row r="20" spans="2:12" s="1" customFormat="1" ht="18" customHeight="1" x14ac:dyDescent="0.2">
      <c r="B20" s="16"/>
      <c r="E20" s="210"/>
      <c r="F20" s="210"/>
      <c r="G20" s="210"/>
      <c r="H20" s="210"/>
      <c r="I20" s="14" t="s">
        <v>11</v>
      </c>
      <c r="J20" s="13"/>
      <c r="L20" s="16"/>
    </row>
    <row r="21" spans="2:12" s="1" customFormat="1" ht="6.95" customHeight="1" x14ac:dyDescent="0.2">
      <c r="B21" s="16"/>
      <c r="L21" s="16"/>
    </row>
    <row r="22" spans="2:12" s="1" customFormat="1" ht="12" customHeight="1" x14ac:dyDescent="0.2">
      <c r="B22" s="16"/>
      <c r="D22" s="14" t="s">
        <v>13</v>
      </c>
      <c r="I22" s="14" t="s">
        <v>10</v>
      </c>
      <c r="J22" s="13"/>
      <c r="L22" s="16"/>
    </row>
    <row r="23" spans="2:12" s="1" customFormat="1" ht="18" customHeight="1" x14ac:dyDescent="0.2">
      <c r="B23" s="16"/>
      <c r="E23" s="13" t="s">
        <v>265</v>
      </c>
      <c r="F23" s="13"/>
      <c r="I23" s="14" t="s">
        <v>11</v>
      </c>
      <c r="J23" s="13"/>
      <c r="L23" s="16"/>
    </row>
    <row r="24" spans="2:12" s="1" customFormat="1" ht="6.95" customHeight="1" x14ac:dyDescent="0.2">
      <c r="B24" s="16"/>
      <c r="L24" s="16"/>
    </row>
    <row r="25" spans="2:12" s="1" customFormat="1" ht="12" customHeight="1" x14ac:dyDescent="0.2">
      <c r="B25" s="16"/>
      <c r="D25" s="14" t="s">
        <v>14</v>
      </c>
      <c r="I25" s="14" t="s">
        <v>10</v>
      </c>
      <c r="J25" s="13"/>
      <c r="L25" s="16"/>
    </row>
    <row r="26" spans="2:12" s="1" customFormat="1" ht="18" customHeight="1" x14ac:dyDescent="0.2">
      <c r="B26" s="16"/>
      <c r="E26" s="13"/>
      <c r="I26" s="14" t="s">
        <v>11</v>
      </c>
      <c r="J26" s="13"/>
      <c r="L26" s="16"/>
    </row>
    <row r="27" spans="2:12" s="1" customFormat="1" ht="6.95" customHeight="1" x14ac:dyDescent="0.2">
      <c r="B27" s="16"/>
      <c r="L27" s="16"/>
    </row>
    <row r="28" spans="2:12" s="1" customFormat="1" ht="12.75" x14ac:dyDescent="0.2">
      <c r="B28" s="16"/>
      <c r="D28" s="14" t="s">
        <v>15</v>
      </c>
      <c r="E28" s="2"/>
      <c r="F28" s="2"/>
      <c r="L28" s="16"/>
    </row>
    <row r="29" spans="2:12" s="2" customFormat="1" ht="102" customHeight="1" x14ac:dyDescent="0.2">
      <c r="B29" s="33"/>
      <c r="E29" s="205" t="s">
        <v>335</v>
      </c>
      <c r="F29" s="205"/>
      <c r="G29" s="205"/>
      <c r="H29" s="205"/>
      <c r="L29" s="33"/>
    </row>
    <row r="30" spans="2:12" s="2" customFormat="1" ht="30" customHeight="1" x14ac:dyDescent="0.2">
      <c r="B30" s="33"/>
      <c r="E30" s="205" t="s">
        <v>377</v>
      </c>
      <c r="F30" s="205"/>
      <c r="G30" s="205"/>
      <c r="H30" s="205"/>
      <c r="L30" s="33"/>
    </row>
    <row r="31" spans="2:12" s="1" customFormat="1" ht="6.95" customHeight="1" x14ac:dyDescent="0.2">
      <c r="B31" s="16"/>
      <c r="L31" s="16"/>
    </row>
    <row r="32" spans="2:12" s="1" customFormat="1" ht="6.95" customHeight="1" x14ac:dyDescent="0.2">
      <c r="B32" s="16"/>
      <c r="D32" s="23"/>
      <c r="E32" s="23"/>
      <c r="F32" s="23"/>
      <c r="G32" s="23"/>
      <c r="H32" s="23"/>
      <c r="I32" s="23"/>
      <c r="J32" s="23"/>
      <c r="K32" s="23"/>
      <c r="L32" s="16"/>
    </row>
    <row r="33" spans="2:12" s="1" customFormat="1" ht="25.35" customHeight="1" x14ac:dyDescent="0.2">
      <c r="B33" s="16"/>
      <c r="D33" s="34" t="s">
        <v>16</v>
      </c>
      <c r="J33" s="31">
        <v>0</v>
      </c>
      <c r="L33" s="16"/>
    </row>
    <row r="34" spans="2:12" s="1" customFormat="1" ht="6.95" customHeight="1" x14ac:dyDescent="0.2">
      <c r="B34" s="16"/>
      <c r="D34" s="23"/>
      <c r="E34" s="23"/>
      <c r="F34" s="23"/>
      <c r="G34" s="23"/>
      <c r="H34" s="23"/>
      <c r="I34" s="23"/>
      <c r="J34" s="23"/>
      <c r="K34" s="23"/>
      <c r="L34" s="16"/>
    </row>
    <row r="35" spans="2:12" s="1" customFormat="1" ht="14.45" customHeight="1" x14ac:dyDescent="0.2">
      <c r="B35" s="16"/>
      <c r="F35" s="17" t="s">
        <v>18</v>
      </c>
      <c r="I35" s="17" t="s">
        <v>17</v>
      </c>
      <c r="J35" s="17" t="s">
        <v>19</v>
      </c>
      <c r="L35" s="16"/>
    </row>
    <row r="36" spans="2:12" s="1" customFormat="1" ht="14.45" customHeight="1" x14ac:dyDescent="0.2">
      <c r="B36" s="16"/>
      <c r="D36" s="35" t="s">
        <v>20</v>
      </c>
      <c r="E36" s="14" t="s">
        <v>21</v>
      </c>
      <c r="F36" s="36">
        <v>0</v>
      </c>
      <c r="I36" s="37">
        <v>0.21</v>
      </c>
      <c r="J36" s="36">
        <v>0</v>
      </c>
      <c r="L36" s="16"/>
    </row>
    <row r="37" spans="2:12" s="1" customFormat="1" ht="14.45" customHeight="1" x14ac:dyDescent="0.2">
      <c r="B37" s="16"/>
      <c r="E37" s="14" t="s">
        <v>22</v>
      </c>
      <c r="F37" s="36">
        <v>0</v>
      </c>
      <c r="I37" s="37">
        <v>0.15</v>
      </c>
      <c r="J37" s="36">
        <v>0</v>
      </c>
      <c r="L37" s="16"/>
    </row>
    <row r="38" spans="2:12" s="1" customFormat="1" ht="14.45" hidden="1" customHeight="1" x14ac:dyDescent="0.2">
      <c r="B38" s="16"/>
      <c r="E38" s="14" t="s">
        <v>23</v>
      </c>
      <c r="F38" s="36">
        <v>0</v>
      </c>
      <c r="I38" s="37">
        <v>0.21</v>
      </c>
      <c r="J38" s="36">
        <v>0</v>
      </c>
      <c r="L38" s="16"/>
    </row>
    <row r="39" spans="2:12" s="1" customFormat="1" ht="14.45" hidden="1" customHeight="1" x14ac:dyDescent="0.2">
      <c r="B39" s="16"/>
      <c r="E39" s="14" t="s">
        <v>24</v>
      </c>
      <c r="F39" s="36">
        <v>0</v>
      </c>
      <c r="I39" s="37">
        <v>0.15</v>
      </c>
      <c r="J39" s="36">
        <v>0</v>
      </c>
      <c r="L39" s="16"/>
    </row>
    <row r="40" spans="2:12" s="1" customFormat="1" ht="14.45" hidden="1" customHeight="1" x14ac:dyDescent="0.2">
      <c r="B40" s="16"/>
      <c r="E40" s="14" t="s">
        <v>25</v>
      </c>
      <c r="F40" s="36">
        <v>0</v>
      </c>
      <c r="I40" s="37">
        <v>0</v>
      </c>
      <c r="J40" s="36">
        <v>0</v>
      </c>
      <c r="L40" s="16"/>
    </row>
    <row r="41" spans="2:12" s="1" customFormat="1" ht="6.95" customHeight="1" x14ac:dyDescent="0.2">
      <c r="B41" s="16"/>
      <c r="L41" s="16"/>
    </row>
    <row r="42" spans="2:12" s="1" customFormat="1" ht="25.35" customHeight="1" x14ac:dyDescent="0.2">
      <c r="B42" s="16"/>
      <c r="C42" s="38"/>
      <c r="D42" s="39" t="s">
        <v>26</v>
      </c>
      <c r="E42" s="25"/>
      <c r="F42" s="25"/>
      <c r="G42" s="40" t="s">
        <v>27</v>
      </c>
      <c r="H42" s="41" t="s">
        <v>28</v>
      </c>
      <c r="I42" s="25"/>
      <c r="J42" s="42">
        <v>0</v>
      </c>
      <c r="K42" s="43"/>
      <c r="L42" s="16"/>
    </row>
    <row r="43" spans="2:12" s="1" customFormat="1" ht="14.45" customHeight="1" x14ac:dyDescent="0.2">
      <c r="B43" s="18"/>
      <c r="C43" s="19"/>
      <c r="D43" s="19"/>
      <c r="E43" s="19"/>
      <c r="F43" s="19"/>
      <c r="G43" s="19"/>
      <c r="H43" s="19"/>
      <c r="I43" s="19"/>
      <c r="J43" s="19"/>
      <c r="K43" s="19"/>
      <c r="L43" s="16"/>
    </row>
    <row r="47" spans="2:12" s="1" customFormat="1" ht="6.95" customHeight="1" x14ac:dyDescent="0.2">
      <c r="B47" s="20"/>
      <c r="C47" s="21"/>
      <c r="D47" s="21"/>
      <c r="E47" s="21"/>
      <c r="F47" s="21"/>
      <c r="G47" s="21"/>
      <c r="H47" s="21"/>
      <c r="I47" s="21"/>
      <c r="J47" s="21"/>
      <c r="K47" s="21"/>
      <c r="L47" s="16"/>
    </row>
    <row r="48" spans="2:12" s="1" customFormat="1" ht="24.95" customHeight="1" x14ac:dyDescent="0.2">
      <c r="B48" s="16"/>
      <c r="C48" s="12" t="s">
        <v>45</v>
      </c>
      <c r="L48" s="16"/>
    </row>
    <row r="49" spans="2:47" s="1" customFormat="1" ht="6.95" customHeight="1" x14ac:dyDescent="0.2">
      <c r="B49" s="16"/>
      <c r="L49" s="16"/>
    </row>
    <row r="50" spans="2:47" s="1" customFormat="1" ht="12" customHeight="1" x14ac:dyDescent="0.2">
      <c r="B50" s="16"/>
      <c r="C50" s="14" t="s">
        <v>4</v>
      </c>
      <c r="L50" s="16"/>
    </row>
    <row r="51" spans="2:47" s="1" customFormat="1" ht="16.5" customHeight="1" x14ac:dyDescent="0.2">
      <c r="B51" s="16"/>
      <c r="E51" s="206" t="s">
        <v>378</v>
      </c>
      <c r="F51" s="207"/>
      <c r="G51" s="207"/>
      <c r="H51" s="207"/>
      <c r="L51" s="16"/>
    </row>
    <row r="52" spans="2:47" ht="12" customHeight="1" x14ac:dyDescent="0.2">
      <c r="B52" s="11"/>
      <c r="C52" s="14" t="s">
        <v>43</v>
      </c>
      <c r="L52" s="11"/>
    </row>
    <row r="53" spans="2:47" s="1" customFormat="1" ht="16.5" customHeight="1" x14ac:dyDescent="0.2">
      <c r="B53" s="16"/>
      <c r="E53" s="206" t="s">
        <v>379</v>
      </c>
      <c r="F53" s="204"/>
      <c r="G53" s="204"/>
      <c r="H53" s="204"/>
      <c r="L53" s="16"/>
    </row>
    <row r="54" spans="2:47" s="1" customFormat="1" ht="12" customHeight="1" x14ac:dyDescent="0.2">
      <c r="B54" s="16"/>
      <c r="C54" s="14" t="s">
        <v>44</v>
      </c>
      <c r="L54" s="16"/>
    </row>
    <row r="55" spans="2:47" s="1" customFormat="1" ht="16.5" customHeight="1" x14ac:dyDescent="0.2">
      <c r="B55" s="16"/>
      <c r="E55" s="203" t="s">
        <v>380</v>
      </c>
      <c r="F55" s="204"/>
      <c r="G55" s="204"/>
      <c r="H55" s="204"/>
      <c r="L55" s="16"/>
    </row>
    <row r="56" spans="2:47" s="1" customFormat="1" ht="6.95" customHeight="1" x14ac:dyDescent="0.2">
      <c r="B56" s="16"/>
      <c r="L56" s="16"/>
    </row>
    <row r="57" spans="2:47" s="1" customFormat="1" ht="12" customHeight="1" x14ac:dyDescent="0.2">
      <c r="B57" s="16"/>
      <c r="C57" s="14" t="s">
        <v>7</v>
      </c>
      <c r="F57" s="13" t="s">
        <v>381</v>
      </c>
      <c r="I57" s="14" t="s">
        <v>8</v>
      </c>
      <c r="J57" s="22" t="s">
        <v>895</v>
      </c>
      <c r="L57" s="16"/>
    </row>
    <row r="58" spans="2:47" s="1" customFormat="1" ht="6.95" customHeight="1" x14ac:dyDescent="0.2">
      <c r="B58" s="16"/>
      <c r="L58" s="16"/>
    </row>
    <row r="59" spans="2:47" s="1" customFormat="1" ht="40.15" customHeight="1" x14ac:dyDescent="0.2">
      <c r="B59" s="16"/>
      <c r="C59" s="14" t="s">
        <v>9</v>
      </c>
      <c r="F59" s="13" t="s">
        <v>382</v>
      </c>
      <c r="I59" s="14" t="s">
        <v>13</v>
      </c>
      <c r="J59" s="15" t="s">
        <v>265</v>
      </c>
      <c r="L59" s="16"/>
    </row>
    <row r="60" spans="2:47" s="1" customFormat="1" ht="15.2" customHeight="1" x14ac:dyDescent="0.2">
      <c r="B60" s="16"/>
      <c r="C60" s="14" t="s">
        <v>12</v>
      </c>
      <c r="F60" s="13" t="s">
        <v>0</v>
      </c>
      <c r="I60" s="14" t="s">
        <v>14</v>
      </c>
      <c r="J60" s="15">
        <v>0</v>
      </c>
      <c r="L60" s="16"/>
    </row>
    <row r="61" spans="2:47" s="1" customFormat="1" ht="10.35" customHeight="1" x14ac:dyDescent="0.2">
      <c r="B61" s="16"/>
      <c r="L61" s="16"/>
    </row>
    <row r="62" spans="2:47" s="1" customFormat="1" ht="29.25" customHeight="1" x14ac:dyDescent="0.2">
      <c r="B62" s="16"/>
      <c r="C62" s="44" t="s">
        <v>46</v>
      </c>
      <c r="D62" s="38"/>
      <c r="E62" s="38"/>
      <c r="F62" s="38"/>
      <c r="G62" s="38"/>
      <c r="H62" s="38"/>
      <c r="I62" s="38"/>
      <c r="J62" s="45" t="s">
        <v>47</v>
      </c>
      <c r="K62" s="38"/>
      <c r="L62" s="16"/>
    </row>
    <row r="63" spans="2:47" s="1" customFormat="1" ht="10.35" customHeight="1" x14ac:dyDescent="0.2">
      <c r="B63" s="16"/>
      <c r="L63" s="16"/>
    </row>
    <row r="64" spans="2:47" s="1" customFormat="1" ht="22.9" customHeight="1" x14ac:dyDescent="0.2">
      <c r="B64" s="16"/>
      <c r="C64" s="46" t="s">
        <v>32</v>
      </c>
      <c r="J64" s="31">
        <f>J90</f>
        <v>0</v>
      </c>
      <c r="L64" s="16"/>
      <c r="AU64" s="8" t="s">
        <v>48</v>
      </c>
    </row>
    <row r="65" spans="2:12" s="3" customFormat="1" ht="24.95" customHeight="1" x14ac:dyDescent="0.2">
      <c r="B65" s="47"/>
      <c r="D65" s="48" t="s">
        <v>49</v>
      </c>
      <c r="E65" s="49"/>
      <c r="F65" s="49"/>
      <c r="G65" s="49"/>
      <c r="H65" s="49"/>
      <c r="I65" s="49"/>
      <c r="J65" s="50">
        <f>J91</f>
        <v>0</v>
      </c>
      <c r="L65" s="47"/>
    </row>
    <row r="66" spans="2:12" s="4" customFormat="1" ht="19.899999999999999" customHeight="1" x14ac:dyDescent="0.2">
      <c r="B66" s="51"/>
      <c r="D66" s="52" t="s">
        <v>50</v>
      </c>
      <c r="E66" s="53"/>
      <c r="F66" s="53"/>
      <c r="G66" s="53"/>
      <c r="H66" s="53"/>
      <c r="I66" s="53"/>
      <c r="J66" s="54">
        <f>J92</f>
        <v>0</v>
      </c>
      <c r="L66" s="51"/>
    </row>
    <row r="67" spans="2:12" s="4" customFormat="1" ht="19.899999999999999" customHeight="1" x14ac:dyDescent="0.2">
      <c r="B67" s="51"/>
      <c r="D67" s="52" t="s">
        <v>268</v>
      </c>
      <c r="E67" s="53"/>
      <c r="F67" s="53"/>
      <c r="G67" s="53"/>
      <c r="H67" s="53"/>
      <c r="I67" s="53"/>
      <c r="J67" s="54">
        <f>J118</f>
        <v>0</v>
      </c>
      <c r="L67" s="51"/>
    </row>
    <row r="68" spans="2:12" s="4" customFormat="1" ht="19.899999999999999" customHeight="1" x14ac:dyDescent="0.2">
      <c r="B68" s="51"/>
      <c r="D68" s="52" t="s">
        <v>269</v>
      </c>
      <c r="E68" s="53"/>
      <c r="F68" s="53"/>
      <c r="G68" s="53"/>
      <c r="H68" s="53"/>
      <c r="I68" s="53"/>
      <c r="J68" s="54">
        <f>J792</f>
        <v>0</v>
      </c>
      <c r="L68" s="51"/>
    </row>
    <row r="69" spans="2:12" s="1" customFormat="1" ht="21.75" customHeight="1" x14ac:dyDescent="0.2">
      <c r="B69" s="16"/>
      <c r="L69" s="16"/>
    </row>
    <row r="70" spans="2:12" s="1" customFormat="1" ht="6.95" customHeight="1" x14ac:dyDescent="0.2">
      <c r="B70" s="18"/>
      <c r="C70" s="19"/>
      <c r="D70" s="19"/>
      <c r="E70" s="19"/>
      <c r="F70" s="19"/>
      <c r="G70" s="19"/>
      <c r="H70" s="19"/>
      <c r="I70" s="19"/>
      <c r="J70" s="19"/>
      <c r="K70" s="19"/>
      <c r="L70" s="16"/>
    </row>
    <row r="74" spans="2:12" s="1" customFormat="1" ht="6.95" customHeight="1" x14ac:dyDescent="0.2">
      <c r="B74" s="20"/>
      <c r="C74" s="21"/>
      <c r="D74" s="21"/>
      <c r="E74" s="21"/>
      <c r="F74" s="21"/>
      <c r="G74" s="21"/>
      <c r="H74" s="21"/>
      <c r="I74" s="21"/>
      <c r="J74" s="21"/>
      <c r="K74" s="21"/>
      <c r="L74" s="16"/>
    </row>
    <row r="75" spans="2:12" s="1" customFormat="1" ht="24.95" customHeight="1" x14ac:dyDescent="0.2">
      <c r="B75" s="16"/>
      <c r="C75" s="12" t="s">
        <v>51</v>
      </c>
      <c r="L75" s="16"/>
    </row>
    <row r="76" spans="2:12" s="1" customFormat="1" ht="6.95" customHeight="1" x14ac:dyDescent="0.2">
      <c r="B76" s="16"/>
      <c r="L76" s="16"/>
    </row>
    <row r="77" spans="2:12" s="1" customFormat="1" ht="12" customHeight="1" x14ac:dyDescent="0.2">
      <c r="B77" s="16"/>
      <c r="C77" s="14" t="s">
        <v>4</v>
      </c>
      <c r="L77" s="16"/>
    </row>
    <row r="78" spans="2:12" s="1" customFormat="1" ht="16.5" customHeight="1" x14ac:dyDescent="0.2">
      <c r="B78" s="16"/>
      <c r="E78" s="206" t="s">
        <v>378</v>
      </c>
      <c r="F78" s="207"/>
      <c r="G78" s="207"/>
      <c r="H78" s="207"/>
      <c r="L78" s="16"/>
    </row>
    <row r="79" spans="2:12" ht="12" customHeight="1" x14ac:dyDescent="0.2">
      <c r="B79" s="11"/>
      <c r="C79" s="14" t="s">
        <v>43</v>
      </c>
      <c r="L79" s="11"/>
    </row>
    <row r="80" spans="2:12" s="1" customFormat="1" ht="16.5" customHeight="1" x14ac:dyDescent="0.2">
      <c r="B80" s="16"/>
      <c r="E80" s="206" t="s">
        <v>379</v>
      </c>
      <c r="F80" s="206"/>
      <c r="G80" s="206"/>
      <c r="H80" s="206"/>
      <c r="L80" s="16"/>
    </row>
    <row r="81" spans="2:51" s="1" customFormat="1" ht="12" customHeight="1" x14ac:dyDescent="0.2">
      <c r="B81" s="16"/>
      <c r="C81" s="14" t="s">
        <v>44</v>
      </c>
      <c r="L81" s="16"/>
    </row>
    <row r="82" spans="2:51" s="1" customFormat="1" ht="16.5" customHeight="1" x14ac:dyDescent="0.2">
      <c r="B82" s="16"/>
      <c r="E82" s="203" t="s">
        <v>380</v>
      </c>
      <c r="F82" s="204"/>
      <c r="G82" s="204"/>
      <c r="H82" s="204"/>
      <c r="L82" s="16"/>
    </row>
    <row r="83" spans="2:51" s="1" customFormat="1" ht="6.95" customHeight="1" x14ac:dyDescent="0.2">
      <c r="B83" s="16"/>
      <c r="L83" s="16"/>
    </row>
    <row r="84" spans="2:51" s="1" customFormat="1" ht="12" customHeight="1" x14ac:dyDescent="0.2">
      <c r="B84" s="16"/>
      <c r="C84" s="14" t="s">
        <v>7</v>
      </c>
      <c r="F84" s="13" t="s">
        <v>381</v>
      </c>
      <c r="I84" s="14" t="s">
        <v>8</v>
      </c>
      <c r="J84" s="22" t="s">
        <v>895</v>
      </c>
      <c r="L84" s="16"/>
    </row>
    <row r="85" spans="2:51" s="1" customFormat="1" ht="6.95" customHeight="1" x14ac:dyDescent="0.2">
      <c r="B85" s="16"/>
      <c r="L85" s="16"/>
    </row>
    <row r="86" spans="2:51" s="1" customFormat="1" ht="40.15" customHeight="1" x14ac:dyDescent="0.2">
      <c r="B86" s="16"/>
      <c r="C86" s="14" t="s">
        <v>9</v>
      </c>
      <c r="F86" s="13" t="s">
        <v>382</v>
      </c>
      <c r="I86" s="14" t="s">
        <v>13</v>
      </c>
      <c r="J86" s="15" t="s">
        <v>265</v>
      </c>
      <c r="L86" s="16"/>
    </row>
    <row r="87" spans="2:51" s="1" customFormat="1" ht="15.2" customHeight="1" x14ac:dyDescent="0.2">
      <c r="B87" s="16"/>
      <c r="C87" s="14" t="s">
        <v>12</v>
      </c>
      <c r="F87" s="13" t="s">
        <v>0</v>
      </c>
      <c r="I87" s="14" t="s">
        <v>14</v>
      </c>
      <c r="J87" s="15">
        <v>0</v>
      </c>
      <c r="L87" s="16"/>
    </row>
    <row r="88" spans="2:51" s="1" customFormat="1" ht="10.35" customHeight="1" x14ac:dyDescent="0.2">
      <c r="B88" s="16"/>
      <c r="L88" s="16"/>
    </row>
    <row r="89" spans="2:51" s="5" customFormat="1" ht="29.25" customHeight="1" x14ac:dyDescent="0.2">
      <c r="B89" s="55"/>
      <c r="C89" s="56" t="s">
        <v>52</v>
      </c>
      <c r="D89" s="57" t="s">
        <v>31</v>
      </c>
      <c r="E89" s="57" t="s">
        <v>29</v>
      </c>
      <c r="F89" s="57" t="s">
        <v>30</v>
      </c>
      <c r="G89" s="57" t="s">
        <v>53</v>
      </c>
      <c r="H89" s="57" t="s">
        <v>54</v>
      </c>
      <c r="I89" s="57" t="s">
        <v>55</v>
      </c>
      <c r="J89" s="57" t="s">
        <v>47</v>
      </c>
      <c r="K89" s="58" t="s">
        <v>56</v>
      </c>
      <c r="L89" s="55"/>
      <c r="M89" s="26" t="s">
        <v>0</v>
      </c>
      <c r="N89" s="27" t="s">
        <v>20</v>
      </c>
      <c r="O89" s="27" t="s">
        <v>57</v>
      </c>
      <c r="P89" s="27" t="s">
        <v>58</v>
      </c>
      <c r="Q89" s="27" t="s">
        <v>59</v>
      </c>
      <c r="R89" s="27" t="s">
        <v>60</v>
      </c>
      <c r="S89" s="27" t="s">
        <v>61</v>
      </c>
      <c r="T89" s="28" t="s">
        <v>62</v>
      </c>
    </row>
    <row r="90" spans="2:51" s="1" customFormat="1" ht="22.9" customHeight="1" x14ac:dyDescent="0.25">
      <c r="B90" s="16"/>
      <c r="C90" s="30" t="s">
        <v>63</v>
      </c>
      <c r="J90" s="59">
        <f>J91</f>
        <v>0</v>
      </c>
      <c r="L90" s="16"/>
      <c r="M90" s="29"/>
      <c r="N90" s="23"/>
      <c r="O90" s="23"/>
      <c r="P90" s="60" t="e">
        <v>#REF!</v>
      </c>
      <c r="Q90" s="23"/>
      <c r="R90" s="60" t="e">
        <v>#REF!</v>
      </c>
      <c r="S90" s="23"/>
      <c r="T90" s="61" t="e">
        <v>#REF!</v>
      </c>
      <c r="AT90" s="8" t="s">
        <v>33</v>
      </c>
      <c r="AU90" s="8" t="s">
        <v>48</v>
      </c>
    </row>
    <row r="91" spans="2:51" s="6" customFormat="1" ht="25.9" customHeight="1" x14ac:dyDescent="0.2">
      <c r="B91" s="62"/>
      <c r="D91" s="63" t="s">
        <v>33</v>
      </c>
      <c r="E91" s="64" t="s">
        <v>76</v>
      </c>
      <c r="F91" s="64" t="s">
        <v>77</v>
      </c>
      <c r="J91" s="65">
        <f>J92+J118+J792</f>
        <v>0</v>
      </c>
      <c r="L91" s="62"/>
      <c r="M91" s="66"/>
      <c r="P91" s="67" t="e">
        <v>#REF!</v>
      </c>
      <c r="R91" s="67" t="e">
        <v>#REF!</v>
      </c>
      <c r="T91" s="68" t="e">
        <v>#REF!</v>
      </c>
      <c r="AR91" s="63" t="s">
        <v>38</v>
      </c>
      <c r="AT91" s="69" t="s">
        <v>33</v>
      </c>
      <c r="AU91" s="69" t="s">
        <v>34</v>
      </c>
      <c r="AY91" s="63" t="s">
        <v>64</v>
      </c>
    </row>
    <row r="92" spans="2:51" s="6" customFormat="1" ht="22.9" customHeight="1" x14ac:dyDescent="0.2">
      <c r="B92" s="62"/>
      <c r="D92" s="63" t="s">
        <v>33</v>
      </c>
      <c r="E92" s="70">
        <v>713</v>
      </c>
      <c r="F92" s="70" t="s">
        <v>78</v>
      </c>
      <c r="J92" s="71">
        <f>SUM(J93:J117)</f>
        <v>0</v>
      </c>
      <c r="L92" s="62"/>
      <c r="M92" s="66"/>
      <c r="P92" s="67" t="e">
        <v>#REF!</v>
      </c>
      <c r="R92" s="67" t="e">
        <v>#REF!</v>
      </c>
      <c r="T92" s="68" t="e">
        <v>#REF!</v>
      </c>
      <c r="AR92" s="63" t="s">
        <v>38</v>
      </c>
      <c r="AT92" s="69" t="s">
        <v>33</v>
      </c>
      <c r="AU92" s="69" t="s">
        <v>36</v>
      </c>
      <c r="AY92" s="63" t="s">
        <v>64</v>
      </c>
    </row>
    <row r="93" spans="2:51" s="1" customFormat="1" ht="16.5" customHeight="1" x14ac:dyDescent="0.2">
      <c r="B93" s="72"/>
      <c r="C93" s="73" t="s">
        <v>383</v>
      </c>
      <c r="D93" s="73" t="s">
        <v>65</v>
      </c>
      <c r="E93" s="74" t="s">
        <v>288</v>
      </c>
      <c r="F93" s="75" t="s">
        <v>289</v>
      </c>
      <c r="G93" s="76" t="s">
        <v>68</v>
      </c>
      <c r="H93" s="77">
        <v>156</v>
      </c>
      <c r="I93" s="78">
        <v>0</v>
      </c>
      <c r="J93" s="78">
        <f>H93*I93</f>
        <v>0</v>
      </c>
      <c r="K93" s="75"/>
      <c r="L93" s="16"/>
      <c r="M93" s="79" t="s">
        <v>0</v>
      </c>
      <c r="N93" s="80" t="s">
        <v>22</v>
      </c>
      <c r="O93" s="81">
        <v>5.8999999999999997E-2</v>
      </c>
      <c r="P93" s="81">
        <v>9.2039999999999988</v>
      </c>
      <c r="Q93" s="81">
        <v>0</v>
      </c>
      <c r="R93" s="81">
        <v>0</v>
      </c>
      <c r="S93" s="81">
        <v>0</v>
      </c>
      <c r="T93" s="82">
        <v>0</v>
      </c>
      <c r="AR93" s="83" t="s">
        <v>70</v>
      </c>
      <c r="AT93" s="83" t="s">
        <v>65</v>
      </c>
      <c r="AU93" s="83" t="s">
        <v>38</v>
      </c>
      <c r="AY93" s="8" t="s">
        <v>64</v>
      </c>
    </row>
    <row r="94" spans="2:51" s="1" customFormat="1" ht="16.5" customHeight="1" x14ac:dyDescent="0.2">
      <c r="B94" s="72"/>
      <c r="C94" s="88" t="s">
        <v>384</v>
      </c>
      <c r="D94" s="88" t="s">
        <v>69</v>
      </c>
      <c r="E94" s="89"/>
      <c r="F94" s="90" t="s">
        <v>266</v>
      </c>
      <c r="G94" s="91" t="s">
        <v>68</v>
      </c>
      <c r="H94" s="92">
        <v>156</v>
      </c>
      <c r="I94" s="93">
        <v>0</v>
      </c>
      <c r="J94" s="93">
        <f>H94*I94</f>
        <v>0</v>
      </c>
      <c r="K94" s="90"/>
      <c r="L94" s="94"/>
      <c r="M94" s="95" t="s">
        <v>0</v>
      </c>
      <c r="N94" s="96" t="s">
        <v>22</v>
      </c>
      <c r="O94" s="81">
        <v>0</v>
      </c>
      <c r="P94" s="81">
        <v>0</v>
      </c>
      <c r="Q94" s="81">
        <v>1</v>
      </c>
      <c r="R94" s="81">
        <v>156</v>
      </c>
      <c r="S94" s="81">
        <v>0</v>
      </c>
      <c r="T94" s="82">
        <v>0</v>
      </c>
      <c r="AR94" s="83" t="s">
        <v>74</v>
      </c>
      <c r="AT94" s="83" t="s">
        <v>69</v>
      </c>
      <c r="AU94" s="83" t="s">
        <v>38</v>
      </c>
      <c r="AY94" s="8" t="s">
        <v>64</v>
      </c>
    </row>
    <row r="95" spans="2:51" s="1" customFormat="1" x14ac:dyDescent="0.2">
      <c r="B95" s="16"/>
      <c r="D95" s="84" t="s">
        <v>66</v>
      </c>
      <c r="F95" s="85" t="s">
        <v>290</v>
      </c>
      <c r="L95" s="16"/>
      <c r="M95" s="86"/>
      <c r="T95" s="24"/>
      <c r="AT95" s="8" t="s">
        <v>66</v>
      </c>
      <c r="AU95" s="8" t="s">
        <v>38</v>
      </c>
    </row>
    <row r="96" spans="2:51" s="1" customFormat="1" ht="16.5" customHeight="1" x14ac:dyDescent="0.2">
      <c r="B96" s="72"/>
      <c r="C96" s="73" t="s">
        <v>385</v>
      </c>
      <c r="D96" s="73" t="s">
        <v>65</v>
      </c>
      <c r="E96" s="74" t="s">
        <v>336</v>
      </c>
      <c r="F96" s="75" t="s">
        <v>337</v>
      </c>
      <c r="G96" s="76" t="s">
        <v>68</v>
      </c>
      <c r="H96" s="77">
        <v>168</v>
      </c>
      <c r="I96" s="78">
        <v>0</v>
      </c>
      <c r="J96" s="78">
        <f>H96*I96</f>
        <v>0</v>
      </c>
      <c r="K96" s="75"/>
      <c r="L96" s="16"/>
      <c r="M96" s="79" t="s">
        <v>0</v>
      </c>
      <c r="N96" s="80" t="s">
        <v>22</v>
      </c>
      <c r="O96" s="81">
        <v>5.8999999999999997E-2</v>
      </c>
      <c r="P96" s="81">
        <v>9.911999999999999</v>
      </c>
      <c r="Q96" s="81">
        <v>0</v>
      </c>
      <c r="R96" s="81">
        <v>0</v>
      </c>
      <c r="S96" s="81">
        <v>0</v>
      </c>
      <c r="T96" s="82">
        <v>0</v>
      </c>
      <c r="AR96" s="83" t="s">
        <v>70</v>
      </c>
      <c r="AT96" s="83" t="s">
        <v>65</v>
      </c>
      <c r="AU96" s="83" t="s">
        <v>38</v>
      </c>
      <c r="AY96" s="8" t="s">
        <v>64</v>
      </c>
    </row>
    <row r="97" spans="2:51" s="1" customFormat="1" ht="16.5" customHeight="1" x14ac:dyDescent="0.2">
      <c r="B97" s="72"/>
      <c r="C97" s="88" t="s">
        <v>386</v>
      </c>
      <c r="D97" s="88" t="s">
        <v>69</v>
      </c>
      <c r="E97" s="89"/>
      <c r="F97" s="90" t="s">
        <v>338</v>
      </c>
      <c r="G97" s="91" t="s">
        <v>68</v>
      </c>
      <c r="H97" s="92">
        <v>168</v>
      </c>
      <c r="I97" s="93">
        <v>0</v>
      </c>
      <c r="J97" s="93">
        <f>H97*I97</f>
        <v>0</v>
      </c>
      <c r="K97" s="90"/>
      <c r="L97" s="94"/>
      <c r="M97" s="95" t="s">
        <v>0</v>
      </c>
      <c r="N97" s="96" t="s">
        <v>22</v>
      </c>
      <c r="O97" s="81">
        <v>0</v>
      </c>
      <c r="P97" s="81">
        <v>0</v>
      </c>
      <c r="Q97" s="81">
        <v>1</v>
      </c>
      <c r="R97" s="81">
        <v>168</v>
      </c>
      <c r="S97" s="81">
        <v>0</v>
      </c>
      <c r="T97" s="82">
        <v>0</v>
      </c>
      <c r="AR97" s="83" t="s">
        <v>74</v>
      </c>
      <c r="AT97" s="83" t="s">
        <v>69</v>
      </c>
      <c r="AU97" s="83" t="s">
        <v>38</v>
      </c>
      <c r="AY97" s="8" t="s">
        <v>64</v>
      </c>
    </row>
    <row r="98" spans="2:51" s="1" customFormat="1" x14ac:dyDescent="0.2">
      <c r="B98" s="16"/>
      <c r="D98" s="84" t="s">
        <v>66</v>
      </c>
      <c r="F98" s="85" t="s">
        <v>339</v>
      </c>
      <c r="L98" s="16"/>
      <c r="M98" s="86"/>
      <c r="T98" s="24"/>
      <c r="AT98" s="8" t="s">
        <v>66</v>
      </c>
      <c r="AU98" s="8" t="s">
        <v>38</v>
      </c>
    </row>
    <row r="99" spans="2:51" s="1" customFormat="1" ht="16.5" customHeight="1" x14ac:dyDescent="0.2">
      <c r="B99" s="72"/>
      <c r="C99" s="73" t="s">
        <v>536</v>
      </c>
      <c r="D99" s="73" t="s">
        <v>65</v>
      </c>
      <c r="E99" s="74" t="s">
        <v>288</v>
      </c>
      <c r="F99" s="75" t="s">
        <v>289</v>
      </c>
      <c r="G99" s="76" t="s">
        <v>68</v>
      </c>
      <c r="H99" s="77">
        <v>45</v>
      </c>
      <c r="I99" s="78">
        <v>0</v>
      </c>
      <c r="J99" s="78">
        <f>H99*I99</f>
        <v>0</v>
      </c>
      <c r="K99" s="75"/>
      <c r="L99" s="16"/>
      <c r="M99" s="79" t="s">
        <v>0</v>
      </c>
      <c r="N99" s="197" t="s">
        <v>22</v>
      </c>
      <c r="O99" s="195">
        <v>5.8999999999999997E-2</v>
      </c>
      <c r="P99" s="195">
        <v>2.6549999999999998</v>
      </c>
      <c r="Q99" s="195">
        <v>0</v>
      </c>
      <c r="R99" s="195">
        <v>0</v>
      </c>
      <c r="S99" s="195">
        <v>0</v>
      </c>
      <c r="T99" s="82">
        <v>0</v>
      </c>
      <c r="AR99" s="83" t="s">
        <v>70</v>
      </c>
      <c r="AT99" s="83" t="s">
        <v>65</v>
      </c>
      <c r="AU99" s="83" t="s">
        <v>38</v>
      </c>
      <c r="AY99" s="8" t="s">
        <v>64</v>
      </c>
    </row>
    <row r="100" spans="2:51" s="1" customFormat="1" ht="16.5" customHeight="1" x14ac:dyDescent="0.2">
      <c r="B100" s="72"/>
      <c r="C100" s="88" t="s">
        <v>536</v>
      </c>
      <c r="D100" s="88" t="s">
        <v>69</v>
      </c>
      <c r="E100" s="89"/>
      <c r="F100" s="90" t="s">
        <v>535</v>
      </c>
      <c r="G100" s="91" t="s">
        <v>68</v>
      </c>
      <c r="H100" s="92">
        <v>45</v>
      </c>
      <c r="I100" s="93">
        <v>0</v>
      </c>
      <c r="J100" s="93">
        <f>H100*I100</f>
        <v>0</v>
      </c>
      <c r="K100" s="90"/>
      <c r="L100" s="94"/>
      <c r="M100" s="95" t="s">
        <v>0</v>
      </c>
      <c r="N100" s="194" t="s">
        <v>22</v>
      </c>
      <c r="O100" s="195">
        <v>0</v>
      </c>
      <c r="P100" s="195">
        <v>0</v>
      </c>
      <c r="Q100" s="195">
        <v>1</v>
      </c>
      <c r="R100" s="195">
        <v>45</v>
      </c>
      <c r="S100" s="195">
        <v>0</v>
      </c>
      <c r="T100" s="82">
        <v>0</v>
      </c>
      <c r="AR100" s="83" t="s">
        <v>74</v>
      </c>
      <c r="AT100" s="83" t="s">
        <v>69</v>
      </c>
      <c r="AU100" s="83" t="s">
        <v>38</v>
      </c>
      <c r="AY100" s="8" t="s">
        <v>64</v>
      </c>
    </row>
    <row r="101" spans="2:51" s="1" customFormat="1" x14ac:dyDescent="0.2">
      <c r="B101" s="16"/>
      <c r="D101" s="84" t="s">
        <v>66</v>
      </c>
      <c r="F101" s="85" t="s">
        <v>537</v>
      </c>
      <c r="L101" s="16"/>
      <c r="M101" s="86"/>
      <c r="N101" s="193"/>
      <c r="O101" s="193"/>
      <c r="P101" s="193"/>
      <c r="Q101" s="193"/>
      <c r="R101" s="193"/>
      <c r="S101" s="193"/>
      <c r="T101" s="24"/>
      <c r="AT101" s="8" t="s">
        <v>66</v>
      </c>
      <c r="AU101" s="8" t="s">
        <v>38</v>
      </c>
    </row>
    <row r="102" spans="2:51" s="1" customFormat="1" ht="16.5" customHeight="1" x14ac:dyDescent="0.2">
      <c r="B102" s="72"/>
      <c r="C102" s="73" t="s">
        <v>709</v>
      </c>
      <c r="D102" s="73" t="s">
        <v>65</v>
      </c>
      <c r="E102" s="74" t="s">
        <v>288</v>
      </c>
      <c r="F102" s="75" t="s">
        <v>289</v>
      </c>
      <c r="G102" s="76" t="s">
        <v>68</v>
      </c>
      <c r="H102" s="77">
        <v>153</v>
      </c>
      <c r="I102" s="78">
        <v>0</v>
      </c>
      <c r="J102" s="78">
        <f>H102*I102</f>
        <v>0</v>
      </c>
      <c r="K102" s="75"/>
      <c r="L102" s="16"/>
      <c r="M102" s="79" t="s">
        <v>0</v>
      </c>
      <c r="N102" s="80" t="s">
        <v>22</v>
      </c>
      <c r="O102" s="81">
        <v>5.8999999999999997E-2</v>
      </c>
      <c r="P102" s="81">
        <v>9.0269999999999992</v>
      </c>
      <c r="Q102" s="81">
        <v>0</v>
      </c>
      <c r="R102" s="81">
        <v>0</v>
      </c>
      <c r="S102" s="81">
        <v>0</v>
      </c>
      <c r="T102" s="82">
        <v>0</v>
      </c>
      <c r="AR102" s="83" t="s">
        <v>70</v>
      </c>
      <c r="AT102" s="83" t="s">
        <v>65</v>
      </c>
      <c r="AU102" s="83" t="s">
        <v>38</v>
      </c>
      <c r="AY102" s="8" t="s">
        <v>64</v>
      </c>
    </row>
    <row r="103" spans="2:51" s="1" customFormat="1" ht="16.5" customHeight="1" x14ac:dyDescent="0.2">
      <c r="B103" s="72"/>
      <c r="C103" s="88" t="s">
        <v>710</v>
      </c>
      <c r="D103" s="88" t="s">
        <v>69</v>
      </c>
      <c r="E103" s="89"/>
      <c r="F103" s="90" t="s">
        <v>266</v>
      </c>
      <c r="G103" s="91" t="s">
        <v>68</v>
      </c>
      <c r="H103" s="92">
        <v>153</v>
      </c>
      <c r="I103" s="93">
        <v>0</v>
      </c>
      <c r="J103" s="93">
        <f>H103*I103</f>
        <v>0</v>
      </c>
      <c r="K103" s="90"/>
      <c r="L103" s="94"/>
      <c r="M103" s="95" t="s">
        <v>0</v>
      </c>
      <c r="N103" s="96" t="s">
        <v>22</v>
      </c>
      <c r="O103" s="81">
        <v>0</v>
      </c>
      <c r="P103" s="81">
        <v>0</v>
      </c>
      <c r="Q103" s="81">
        <v>1</v>
      </c>
      <c r="R103" s="81">
        <v>153</v>
      </c>
      <c r="S103" s="81">
        <v>0</v>
      </c>
      <c r="T103" s="82">
        <v>0</v>
      </c>
      <c r="AR103" s="83" t="s">
        <v>74</v>
      </c>
      <c r="AT103" s="83" t="s">
        <v>69</v>
      </c>
      <c r="AU103" s="83" t="s">
        <v>38</v>
      </c>
      <c r="AY103" s="8" t="s">
        <v>64</v>
      </c>
    </row>
    <row r="104" spans="2:51" s="1" customFormat="1" x14ac:dyDescent="0.2">
      <c r="B104" s="16"/>
      <c r="D104" s="84" t="s">
        <v>66</v>
      </c>
      <c r="F104" s="85" t="s">
        <v>290</v>
      </c>
      <c r="L104" s="16"/>
      <c r="M104" s="86"/>
      <c r="T104" s="24"/>
      <c r="AT104" s="8" t="s">
        <v>66</v>
      </c>
      <c r="AU104" s="8" t="s">
        <v>38</v>
      </c>
    </row>
    <row r="105" spans="2:51" s="1" customFormat="1" ht="16.5" customHeight="1" x14ac:dyDescent="0.2">
      <c r="B105" s="72"/>
      <c r="C105" s="73" t="s">
        <v>711</v>
      </c>
      <c r="D105" s="73" t="s">
        <v>65</v>
      </c>
      <c r="E105" s="74" t="s">
        <v>336</v>
      </c>
      <c r="F105" s="75" t="s">
        <v>337</v>
      </c>
      <c r="G105" s="76" t="s">
        <v>68</v>
      </c>
      <c r="H105" s="77">
        <v>145</v>
      </c>
      <c r="I105" s="78">
        <v>0</v>
      </c>
      <c r="J105" s="78">
        <f>H105*I105</f>
        <v>0</v>
      </c>
      <c r="K105" s="75"/>
      <c r="L105" s="16"/>
      <c r="M105" s="79" t="s">
        <v>0</v>
      </c>
      <c r="N105" s="80" t="s">
        <v>22</v>
      </c>
      <c r="O105" s="81">
        <v>5.8999999999999997E-2</v>
      </c>
      <c r="P105" s="81">
        <v>8.5549999999999997</v>
      </c>
      <c r="Q105" s="81">
        <v>0</v>
      </c>
      <c r="R105" s="81">
        <v>0</v>
      </c>
      <c r="S105" s="81">
        <v>0</v>
      </c>
      <c r="T105" s="82">
        <v>0</v>
      </c>
      <c r="AR105" s="83" t="s">
        <v>70</v>
      </c>
      <c r="AT105" s="83" t="s">
        <v>65</v>
      </c>
      <c r="AU105" s="83" t="s">
        <v>38</v>
      </c>
      <c r="AY105" s="8" t="s">
        <v>64</v>
      </c>
    </row>
    <row r="106" spans="2:51" s="1" customFormat="1" ht="16.5" customHeight="1" x14ac:dyDescent="0.2">
      <c r="B106" s="72"/>
      <c r="C106" s="88" t="s">
        <v>712</v>
      </c>
      <c r="D106" s="88" t="s">
        <v>69</v>
      </c>
      <c r="E106" s="89"/>
      <c r="F106" s="90" t="s">
        <v>338</v>
      </c>
      <c r="G106" s="91" t="s">
        <v>68</v>
      </c>
      <c r="H106" s="92">
        <v>145</v>
      </c>
      <c r="I106" s="93">
        <v>0</v>
      </c>
      <c r="J106" s="93">
        <f>H106*I106</f>
        <v>0</v>
      </c>
      <c r="K106" s="90"/>
      <c r="L106" s="94"/>
      <c r="M106" s="95" t="s">
        <v>0</v>
      </c>
      <c r="N106" s="96" t="s">
        <v>22</v>
      </c>
      <c r="O106" s="81">
        <v>0</v>
      </c>
      <c r="P106" s="81">
        <v>0</v>
      </c>
      <c r="Q106" s="81">
        <v>1</v>
      </c>
      <c r="R106" s="81">
        <v>145</v>
      </c>
      <c r="S106" s="81">
        <v>0</v>
      </c>
      <c r="T106" s="82">
        <v>0</v>
      </c>
      <c r="AR106" s="83" t="s">
        <v>74</v>
      </c>
      <c r="AT106" s="83" t="s">
        <v>69</v>
      </c>
      <c r="AU106" s="83" t="s">
        <v>38</v>
      </c>
      <c r="AY106" s="8" t="s">
        <v>64</v>
      </c>
    </row>
    <row r="107" spans="2:51" s="1" customFormat="1" x14ac:dyDescent="0.2">
      <c r="B107" s="16"/>
      <c r="D107" s="84" t="s">
        <v>66</v>
      </c>
      <c r="F107" s="85" t="s">
        <v>339</v>
      </c>
      <c r="L107" s="16"/>
      <c r="M107" s="86"/>
      <c r="T107" s="24"/>
      <c r="AT107" s="8" t="s">
        <v>66</v>
      </c>
      <c r="AU107" s="8" t="s">
        <v>38</v>
      </c>
    </row>
    <row r="108" spans="2:51" s="1" customFormat="1" ht="16.5" customHeight="1" x14ac:dyDescent="0.2">
      <c r="B108" s="72"/>
      <c r="C108" s="73" t="s">
        <v>713</v>
      </c>
      <c r="D108" s="73" t="s">
        <v>65</v>
      </c>
      <c r="E108" s="74" t="s">
        <v>288</v>
      </c>
      <c r="F108" s="75" t="s">
        <v>289</v>
      </c>
      <c r="G108" s="76" t="s">
        <v>68</v>
      </c>
      <c r="H108" s="77">
        <v>32</v>
      </c>
      <c r="I108" s="78">
        <v>0</v>
      </c>
      <c r="J108" s="78">
        <f>H108*I108</f>
        <v>0</v>
      </c>
      <c r="K108" s="75"/>
      <c r="L108" s="16"/>
      <c r="M108" s="79" t="s">
        <v>0</v>
      </c>
      <c r="N108" s="197" t="s">
        <v>22</v>
      </c>
      <c r="O108" s="195">
        <v>5.8999999999999997E-2</v>
      </c>
      <c r="P108" s="195">
        <v>1.8879999999999999</v>
      </c>
      <c r="Q108" s="195">
        <v>0</v>
      </c>
      <c r="R108" s="195">
        <v>0</v>
      </c>
      <c r="S108" s="195">
        <v>0</v>
      </c>
      <c r="T108" s="82">
        <v>0</v>
      </c>
      <c r="AR108" s="83" t="s">
        <v>70</v>
      </c>
      <c r="AT108" s="83" t="s">
        <v>65</v>
      </c>
      <c r="AU108" s="83" t="s">
        <v>38</v>
      </c>
      <c r="AY108" s="8" t="s">
        <v>64</v>
      </c>
    </row>
    <row r="109" spans="2:51" s="1" customFormat="1" ht="16.5" customHeight="1" x14ac:dyDescent="0.2">
      <c r="B109" s="72"/>
      <c r="C109" s="88" t="s">
        <v>713</v>
      </c>
      <c r="D109" s="88" t="s">
        <v>69</v>
      </c>
      <c r="E109" s="89"/>
      <c r="F109" s="90" t="s">
        <v>535</v>
      </c>
      <c r="G109" s="91" t="s">
        <v>68</v>
      </c>
      <c r="H109" s="92">
        <v>32</v>
      </c>
      <c r="I109" s="93">
        <v>0</v>
      </c>
      <c r="J109" s="93">
        <f>H109*I109</f>
        <v>0</v>
      </c>
      <c r="K109" s="90"/>
      <c r="L109" s="94"/>
      <c r="M109" s="95" t="s">
        <v>0</v>
      </c>
      <c r="N109" s="194" t="s">
        <v>22</v>
      </c>
      <c r="O109" s="195">
        <v>0</v>
      </c>
      <c r="P109" s="195">
        <v>0</v>
      </c>
      <c r="Q109" s="195">
        <v>1</v>
      </c>
      <c r="R109" s="195">
        <v>32</v>
      </c>
      <c r="S109" s="195">
        <v>0</v>
      </c>
      <c r="T109" s="82">
        <v>0</v>
      </c>
      <c r="AR109" s="83" t="s">
        <v>74</v>
      </c>
      <c r="AT109" s="83" t="s">
        <v>69</v>
      </c>
      <c r="AU109" s="83" t="s">
        <v>38</v>
      </c>
      <c r="AY109" s="8" t="s">
        <v>64</v>
      </c>
    </row>
    <row r="110" spans="2:51" s="1" customFormat="1" x14ac:dyDescent="0.2">
      <c r="B110" s="16"/>
      <c r="D110" s="84" t="s">
        <v>66</v>
      </c>
      <c r="F110" s="85" t="s">
        <v>537</v>
      </c>
      <c r="L110" s="16"/>
      <c r="M110" s="86"/>
      <c r="N110" s="193"/>
      <c r="O110" s="193"/>
      <c r="P110" s="193"/>
      <c r="Q110" s="193"/>
      <c r="R110" s="193"/>
      <c r="S110" s="193"/>
      <c r="T110" s="24"/>
      <c r="AT110" s="8" t="s">
        <v>66</v>
      </c>
      <c r="AU110" s="8" t="s">
        <v>38</v>
      </c>
    </row>
    <row r="111" spans="2:51" s="1" customFormat="1" ht="16.5" customHeight="1" x14ac:dyDescent="0.2">
      <c r="B111" s="72"/>
      <c r="C111" s="73" t="s">
        <v>760</v>
      </c>
      <c r="D111" s="73" t="s">
        <v>65</v>
      </c>
      <c r="E111" s="74" t="s">
        <v>288</v>
      </c>
      <c r="F111" s="75" t="s">
        <v>289</v>
      </c>
      <c r="G111" s="76" t="s">
        <v>68</v>
      </c>
      <c r="H111" s="77">
        <v>32</v>
      </c>
      <c r="I111" s="78">
        <v>0</v>
      </c>
      <c r="J111" s="78">
        <f>H111*I111</f>
        <v>0</v>
      </c>
      <c r="K111" s="75"/>
      <c r="L111" s="16"/>
      <c r="M111" s="79" t="s">
        <v>0</v>
      </c>
      <c r="N111" s="197" t="s">
        <v>22</v>
      </c>
      <c r="O111" s="195">
        <v>5.8999999999999997E-2</v>
      </c>
      <c r="P111" s="195">
        <v>1.8879999999999999</v>
      </c>
      <c r="Q111" s="195">
        <v>0</v>
      </c>
      <c r="R111" s="195">
        <v>0</v>
      </c>
      <c r="S111" s="195">
        <v>0</v>
      </c>
      <c r="T111" s="82">
        <v>0</v>
      </c>
      <c r="AR111" s="83" t="s">
        <v>70</v>
      </c>
      <c r="AT111" s="83" t="s">
        <v>65</v>
      </c>
      <c r="AU111" s="83" t="s">
        <v>38</v>
      </c>
      <c r="AY111" s="8" t="s">
        <v>64</v>
      </c>
    </row>
    <row r="112" spans="2:51" s="1" customFormat="1" ht="16.5" customHeight="1" x14ac:dyDescent="0.2">
      <c r="B112" s="72"/>
      <c r="C112" s="88" t="s">
        <v>760</v>
      </c>
      <c r="D112" s="88" t="s">
        <v>69</v>
      </c>
      <c r="E112" s="89"/>
      <c r="F112" s="90" t="s">
        <v>535</v>
      </c>
      <c r="G112" s="91" t="s">
        <v>68</v>
      </c>
      <c r="H112" s="92">
        <v>32</v>
      </c>
      <c r="I112" s="93">
        <v>0</v>
      </c>
      <c r="J112" s="93">
        <f>H112*I112</f>
        <v>0</v>
      </c>
      <c r="K112" s="90"/>
      <c r="L112" s="94"/>
      <c r="M112" s="95" t="s">
        <v>0</v>
      </c>
      <c r="N112" s="194" t="s">
        <v>22</v>
      </c>
      <c r="O112" s="195">
        <v>0</v>
      </c>
      <c r="P112" s="195">
        <v>0</v>
      </c>
      <c r="Q112" s="195">
        <v>1</v>
      </c>
      <c r="R112" s="195">
        <v>32</v>
      </c>
      <c r="S112" s="195">
        <v>0</v>
      </c>
      <c r="T112" s="82">
        <v>0</v>
      </c>
      <c r="AR112" s="83" t="s">
        <v>74</v>
      </c>
      <c r="AT112" s="83" t="s">
        <v>69</v>
      </c>
      <c r="AU112" s="83" t="s">
        <v>38</v>
      </c>
      <c r="AY112" s="8" t="s">
        <v>64</v>
      </c>
    </row>
    <row r="113" spans="2:51" s="1" customFormat="1" x14ac:dyDescent="0.2">
      <c r="B113" s="16"/>
      <c r="D113" s="84" t="s">
        <v>66</v>
      </c>
      <c r="F113" s="85" t="s">
        <v>537</v>
      </c>
      <c r="L113" s="16"/>
      <c r="M113" s="86"/>
      <c r="N113" s="193"/>
      <c r="O113" s="193"/>
      <c r="P113" s="193"/>
      <c r="Q113" s="193"/>
      <c r="R113" s="193"/>
      <c r="S113" s="193"/>
      <c r="T113" s="24"/>
      <c r="AT113" s="8" t="s">
        <v>66</v>
      </c>
      <c r="AU113" s="8" t="s">
        <v>38</v>
      </c>
    </row>
    <row r="114" spans="2:51" s="1" customFormat="1" ht="16.5" customHeight="1" x14ac:dyDescent="0.2">
      <c r="B114" s="72"/>
      <c r="C114" s="73" t="s">
        <v>867</v>
      </c>
      <c r="D114" s="73" t="s">
        <v>65</v>
      </c>
      <c r="E114" s="74" t="s">
        <v>288</v>
      </c>
      <c r="F114" s="75" t="s">
        <v>289</v>
      </c>
      <c r="G114" s="76" t="s">
        <v>68</v>
      </c>
      <c r="H114" s="77">
        <v>32</v>
      </c>
      <c r="I114" s="78">
        <v>0</v>
      </c>
      <c r="J114" s="78">
        <f>H114*I114</f>
        <v>0</v>
      </c>
      <c r="K114" s="75"/>
      <c r="L114" s="16"/>
      <c r="M114" s="79" t="s">
        <v>0</v>
      </c>
      <c r="N114" s="197" t="s">
        <v>22</v>
      </c>
      <c r="O114" s="195">
        <v>5.8999999999999997E-2</v>
      </c>
      <c r="P114" s="195">
        <v>1.8879999999999999</v>
      </c>
      <c r="Q114" s="195">
        <v>0</v>
      </c>
      <c r="R114" s="195">
        <v>0</v>
      </c>
      <c r="S114" s="195">
        <v>0</v>
      </c>
      <c r="T114" s="82">
        <v>0</v>
      </c>
      <c r="AR114" s="83" t="s">
        <v>70</v>
      </c>
      <c r="AT114" s="83" t="s">
        <v>65</v>
      </c>
      <c r="AU114" s="83" t="s">
        <v>38</v>
      </c>
      <c r="AY114" s="8" t="s">
        <v>64</v>
      </c>
    </row>
    <row r="115" spans="2:51" s="1" customFormat="1" ht="16.5" customHeight="1" x14ac:dyDescent="0.2">
      <c r="B115" s="72"/>
      <c r="C115" s="88" t="s">
        <v>867</v>
      </c>
      <c r="D115" s="88" t="s">
        <v>69</v>
      </c>
      <c r="E115" s="89"/>
      <c r="F115" s="90" t="s">
        <v>535</v>
      </c>
      <c r="G115" s="91" t="s">
        <v>68</v>
      </c>
      <c r="H115" s="92">
        <v>32</v>
      </c>
      <c r="I115" s="93">
        <v>0</v>
      </c>
      <c r="J115" s="93">
        <f>H115*I115</f>
        <v>0</v>
      </c>
      <c r="K115" s="90"/>
      <c r="L115" s="94"/>
      <c r="M115" s="95" t="s">
        <v>0</v>
      </c>
      <c r="N115" s="194" t="s">
        <v>22</v>
      </c>
      <c r="O115" s="195">
        <v>0</v>
      </c>
      <c r="P115" s="195">
        <v>0</v>
      </c>
      <c r="Q115" s="195">
        <v>1</v>
      </c>
      <c r="R115" s="195">
        <v>32</v>
      </c>
      <c r="S115" s="195">
        <v>0</v>
      </c>
      <c r="T115" s="82">
        <v>0</v>
      </c>
      <c r="AR115" s="83" t="s">
        <v>74</v>
      </c>
      <c r="AT115" s="83" t="s">
        <v>69</v>
      </c>
      <c r="AU115" s="83" t="s">
        <v>38</v>
      </c>
      <c r="AY115" s="8" t="s">
        <v>64</v>
      </c>
    </row>
    <row r="116" spans="2:51" s="1" customFormat="1" x14ac:dyDescent="0.2">
      <c r="B116" s="16"/>
      <c r="D116" s="84" t="s">
        <v>66</v>
      </c>
      <c r="F116" s="85" t="s">
        <v>537</v>
      </c>
      <c r="L116" s="16"/>
      <c r="M116" s="86"/>
      <c r="N116" s="193"/>
      <c r="O116" s="193"/>
      <c r="P116" s="193"/>
      <c r="Q116" s="193"/>
      <c r="R116" s="193"/>
      <c r="S116" s="193"/>
      <c r="T116" s="24"/>
      <c r="AT116" s="8" t="s">
        <v>66</v>
      </c>
      <c r="AU116" s="8" t="s">
        <v>38</v>
      </c>
    </row>
    <row r="117" spans="2:51" s="1" customFormat="1" x14ac:dyDescent="0.2">
      <c r="B117" s="16"/>
      <c r="D117" s="84"/>
      <c r="F117" s="85"/>
      <c r="L117" s="16"/>
      <c r="M117" s="86"/>
      <c r="T117" s="24"/>
      <c r="AT117" s="8"/>
      <c r="AU117" s="8"/>
    </row>
    <row r="118" spans="2:51" s="6" customFormat="1" ht="22.9" customHeight="1" x14ac:dyDescent="0.2">
      <c r="B118" s="62"/>
      <c r="D118" s="63" t="s">
        <v>33</v>
      </c>
      <c r="E118" s="70">
        <v>751</v>
      </c>
      <c r="F118" s="70" t="s">
        <v>267</v>
      </c>
      <c r="J118" s="71">
        <f>SUM(J120:J791)</f>
        <v>0</v>
      </c>
      <c r="L118" s="62"/>
      <c r="M118" s="66"/>
      <c r="P118" s="67">
        <v>3095167.3475000118</v>
      </c>
      <c r="R118" s="67">
        <v>413380.55779999989</v>
      </c>
      <c r="T118" s="68">
        <v>0</v>
      </c>
      <c r="AR118" s="63" t="s">
        <v>38</v>
      </c>
      <c r="AT118" s="69" t="s">
        <v>33</v>
      </c>
      <c r="AU118" s="69" t="s">
        <v>36</v>
      </c>
      <c r="AY118" s="63" t="s">
        <v>64</v>
      </c>
    </row>
    <row r="119" spans="2:51" s="6" customFormat="1" ht="12.75" x14ac:dyDescent="0.2">
      <c r="B119" s="62"/>
      <c r="D119" s="63"/>
      <c r="E119" s="70"/>
      <c r="F119" s="198" t="s">
        <v>633</v>
      </c>
      <c r="J119" s="71"/>
      <c r="L119" s="62"/>
      <c r="M119" s="66"/>
      <c r="P119" s="67">
        <v>3097122.0920000118</v>
      </c>
      <c r="R119" s="67">
        <v>413426.92639999988</v>
      </c>
      <c r="T119" s="68">
        <v>0</v>
      </c>
      <c r="AR119" s="63" t="s">
        <v>38</v>
      </c>
      <c r="AT119" s="69" t="s">
        <v>33</v>
      </c>
      <c r="AU119" s="69" t="s">
        <v>36</v>
      </c>
      <c r="AY119" s="63" t="s">
        <v>64</v>
      </c>
    </row>
    <row r="120" spans="2:51" s="97" customFormat="1" ht="24" x14ac:dyDescent="0.2">
      <c r="B120" s="175"/>
      <c r="C120" s="176" t="s">
        <v>387</v>
      </c>
      <c r="D120" s="176" t="s">
        <v>65</v>
      </c>
      <c r="E120" s="177" t="s">
        <v>388</v>
      </c>
      <c r="F120" s="178" t="s">
        <v>389</v>
      </c>
      <c r="G120" s="179" t="s">
        <v>75</v>
      </c>
      <c r="H120" s="180">
        <v>1</v>
      </c>
      <c r="I120" s="181">
        <v>0</v>
      </c>
      <c r="J120" s="78">
        <f>H120*I120</f>
        <v>0</v>
      </c>
      <c r="K120" s="178"/>
      <c r="L120" s="182"/>
      <c r="M120" s="183" t="s">
        <v>0</v>
      </c>
      <c r="N120" s="184" t="s">
        <v>22</v>
      </c>
      <c r="O120" s="185">
        <v>2.9000000000000001E-2</v>
      </c>
      <c r="P120" s="185">
        <v>2.9000000000000001E-2</v>
      </c>
      <c r="Q120" s="185">
        <v>0</v>
      </c>
      <c r="R120" s="185">
        <v>0</v>
      </c>
      <c r="S120" s="185">
        <v>0</v>
      </c>
      <c r="T120" s="186">
        <v>0</v>
      </c>
      <c r="AR120" s="187" t="s">
        <v>70</v>
      </c>
      <c r="AT120" s="187" t="s">
        <v>65</v>
      </c>
      <c r="AU120" s="187" t="s">
        <v>38</v>
      </c>
      <c r="AY120" s="188" t="s">
        <v>64</v>
      </c>
    </row>
    <row r="121" spans="2:51" s="1" customFormat="1" ht="12" x14ac:dyDescent="0.2">
      <c r="B121" s="72"/>
      <c r="C121" s="73" t="s">
        <v>387</v>
      </c>
      <c r="D121" s="73" t="s">
        <v>65</v>
      </c>
      <c r="E121" s="74" t="s">
        <v>294</v>
      </c>
      <c r="F121" s="75" t="s">
        <v>293</v>
      </c>
      <c r="G121" s="76" t="s">
        <v>75</v>
      </c>
      <c r="H121" s="77">
        <v>1</v>
      </c>
      <c r="I121" s="78">
        <v>0</v>
      </c>
      <c r="J121" s="78">
        <f>H121*I121</f>
        <v>0</v>
      </c>
      <c r="K121" s="75"/>
      <c r="L121" s="16"/>
      <c r="M121" s="79" t="s">
        <v>0</v>
      </c>
      <c r="N121" s="80" t="s">
        <v>22</v>
      </c>
      <c r="O121" s="81">
        <v>2.9000000000000001E-2</v>
      </c>
      <c r="P121" s="81">
        <v>2.9000000000000001E-2</v>
      </c>
      <c r="Q121" s="81">
        <v>0</v>
      </c>
      <c r="R121" s="81">
        <v>0</v>
      </c>
      <c r="S121" s="81">
        <v>0</v>
      </c>
      <c r="T121" s="82">
        <v>0</v>
      </c>
      <c r="AR121" s="83" t="s">
        <v>70</v>
      </c>
      <c r="AT121" s="83" t="s">
        <v>65</v>
      </c>
      <c r="AU121" s="83" t="s">
        <v>38</v>
      </c>
      <c r="AY121" s="8" t="s">
        <v>64</v>
      </c>
    </row>
    <row r="122" spans="2:51" s="1" customFormat="1" ht="16.5" customHeight="1" x14ac:dyDescent="0.2">
      <c r="B122" s="72"/>
      <c r="C122" s="88" t="s">
        <v>393</v>
      </c>
      <c r="D122" s="88" t="s">
        <v>69</v>
      </c>
      <c r="E122" s="89"/>
      <c r="F122" s="90" t="s">
        <v>340</v>
      </c>
      <c r="G122" s="91" t="s">
        <v>75</v>
      </c>
      <c r="H122" s="92">
        <v>1</v>
      </c>
      <c r="I122" s="93">
        <v>0</v>
      </c>
      <c r="J122" s="93">
        <f>H122*I122</f>
        <v>0</v>
      </c>
      <c r="K122" s="90"/>
      <c r="L122" s="94"/>
      <c r="M122" s="95" t="s">
        <v>0</v>
      </c>
      <c r="N122" s="96" t="s">
        <v>22</v>
      </c>
      <c r="O122" s="81">
        <v>0</v>
      </c>
      <c r="P122" s="81">
        <v>0</v>
      </c>
      <c r="Q122" s="81">
        <v>1</v>
      </c>
      <c r="R122" s="81">
        <v>1</v>
      </c>
      <c r="S122" s="81">
        <v>0</v>
      </c>
      <c r="T122" s="82">
        <v>0</v>
      </c>
      <c r="AR122" s="83" t="s">
        <v>74</v>
      </c>
      <c r="AT122" s="83" t="s">
        <v>69</v>
      </c>
      <c r="AU122" s="83" t="s">
        <v>38</v>
      </c>
      <c r="AY122" s="8" t="s">
        <v>64</v>
      </c>
    </row>
    <row r="123" spans="2:51" s="97" customFormat="1" ht="48.75" x14ac:dyDescent="0.2">
      <c r="B123" s="182"/>
      <c r="D123" s="84" t="s">
        <v>66</v>
      </c>
      <c r="F123" s="174" t="s">
        <v>390</v>
      </c>
      <c r="L123" s="182"/>
      <c r="M123" s="189"/>
      <c r="T123" s="190"/>
      <c r="AT123" s="188" t="s">
        <v>66</v>
      </c>
      <c r="AU123" s="188" t="s">
        <v>38</v>
      </c>
    </row>
    <row r="124" spans="2:51" s="1" customFormat="1" ht="29.25" x14ac:dyDescent="0.2">
      <c r="B124" s="16"/>
      <c r="D124" s="84" t="s">
        <v>66</v>
      </c>
      <c r="F124" s="85" t="s">
        <v>391</v>
      </c>
      <c r="L124" s="16"/>
      <c r="M124" s="86"/>
      <c r="T124" s="24"/>
      <c r="AT124" s="8" t="s">
        <v>66</v>
      </c>
      <c r="AU124" s="8" t="s">
        <v>38</v>
      </c>
    </row>
    <row r="125" spans="2:51" s="1" customFormat="1" ht="19.5" x14ac:dyDescent="0.2">
      <c r="B125" s="16"/>
      <c r="D125" s="84" t="s">
        <v>66</v>
      </c>
      <c r="F125" s="85" t="s">
        <v>341</v>
      </c>
      <c r="L125" s="16"/>
      <c r="M125" s="86"/>
      <c r="T125" s="24"/>
      <c r="AT125" s="8" t="s">
        <v>66</v>
      </c>
      <c r="AU125" s="8" t="s">
        <v>38</v>
      </c>
    </row>
    <row r="126" spans="2:51" s="1" customFormat="1" ht="51.75" customHeight="1" x14ac:dyDescent="0.2">
      <c r="B126" s="16"/>
      <c r="D126" s="84" t="s">
        <v>67</v>
      </c>
      <c r="F126" s="87" t="s">
        <v>342</v>
      </c>
      <c r="L126" s="16"/>
      <c r="M126" s="86"/>
      <c r="T126" s="24"/>
      <c r="AT126" s="8" t="s">
        <v>67</v>
      </c>
      <c r="AU126" s="8" t="s">
        <v>38</v>
      </c>
    </row>
    <row r="127" spans="2:51" s="1" customFormat="1" ht="58.5" x14ac:dyDescent="0.2">
      <c r="B127" s="16"/>
      <c r="D127" s="84" t="s">
        <v>67</v>
      </c>
      <c r="F127" s="87" t="s">
        <v>392</v>
      </c>
      <c r="L127" s="16"/>
      <c r="M127" s="86"/>
      <c r="T127" s="24"/>
      <c r="AT127" s="8" t="s">
        <v>67</v>
      </c>
      <c r="AU127" s="8" t="s">
        <v>38</v>
      </c>
    </row>
    <row r="128" spans="2:51" s="1" customFormat="1" ht="27" x14ac:dyDescent="0.2">
      <c r="B128" s="16"/>
      <c r="D128" s="84" t="s">
        <v>67</v>
      </c>
      <c r="F128" s="173" t="s">
        <v>343</v>
      </c>
      <c r="L128" s="16"/>
      <c r="M128" s="86"/>
      <c r="T128" s="24"/>
      <c r="AT128" s="8" t="s">
        <v>67</v>
      </c>
      <c r="AU128" s="8" t="s">
        <v>38</v>
      </c>
    </row>
    <row r="129" spans="2:51" s="97" customFormat="1" ht="12" x14ac:dyDescent="0.2">
      <c r="B129" s="175"/>
      <c r="C129" s="176" t="s">
        <v>394</v>
      </c>
      <c r="D129" s="176" t="s">
        <v>65</v>
      </c>
      <c r="E129" s="177"/>
      <c r="F129" s="178" t="s">
        <v>395</v>
      </c>
      <c r="G129" s="179" t="s">
        <v>75</v>
      </c>
      <c r="H129" s="180">
        <v>1</v>
      </c>
      <c r="I129" s="181">
        <v>0</v>
      </c>
      <c r="J129" s="78">
        <f>H129*I129</f>
        <v>0</v>
      </c>
      <c r="K129" s="178"/>
      <c r="L129" s="182"/>
      <c r="M129" s="183" t="s">
        <v>0</v>
      </c>
      <c r="N129" s="184" t="s">
        <v>22</v>
      </c>
      <c r="O129" s="185">
        <v>2.9000000000000001E-2</v>
      </c>
      <c r="P129" s="185">
        <v>2.9000000000000001E-2</v>
      </c>
      <c r="Q129" s="185">
        <v>0</v>
      </c>
      <c r="R129" s="185">
        <v>0</v>
      </c>
      <c r="S129" s="185">
        <v>0</v>
      </c>
      <c r="T129" s="186">
        <v>0</v>
      </c>
      <c r="AR129" s="187" t="s">
        <v>70</v>
      </c>
      <c r="AT129" s="187" t="s">
        <v>65</v>
      </c>
      <c r="AU129" s="187" t="s">
        <v>38</v>
      </c>
      <c r="AY129" s="188" t="s">
        <v>64</v>
      </c>
    </row>
    <row r="130" spans="2:51" s="97" customFormat="1" ht="12" x14ac:dyDescent="0.2">
      <c r="B130" s="175"/>
      <c r="C130" s="176" t="s">
        <v>394</v>
      </c>
      <c r="D130" s="176" t="s">
        <v>65</v>
      </c>
      <c r="E130" s="177"/>
      <c r="F130" s="178" t="s">
        <v>396</v>
      </c>
      <c r="G130" s="179" t="s">
        <v>75</v>
      </c>
      <c r="H130" s="180">
        <v>1</v>
      </c>
      <c r="I130" s="181">
        <v>0</v>
      </c>
      <c r="J130" s="78">
        <f>H130*I130</f>
        <v>0</v>
      </c>
      <c r="K130" s="178"/>
      <c r="L130" s="182"/>
      <c r="M130" s="183" t="s">
        <v>0</v>
      </c>
      <c r="N130" s="184" t="s">
        <v>22</v>
      </c>
      <c r="O130" s="185">
        <v>2.9000000000000001E-2</v>
      </c>
      <c r="P130" s="185">
        <v>2.9000000000000001E-2</v>
      </c>
      <c r="Q130" s="185">
        <v>0</v>
      </c>
      <c r="R130" s="185">
        <v>0</v>
      </c>
      <c r="S130" s="185">
        <v>0</v>
      </c>
      <c r="T130" s="186">
        <v>0</v>
      </c>
      <c r="AR130" s="187" t="s">
        <v>70</v>
      </c>
      <c r="AT130" s="187" t="s">
        <v>65</v>
      </c>
      <c r="AU130" s="187" t="s">
        <v>38</v>
      </c>
      <c r="AY130" s="188" t="s">
        <v>64</v>
      </c>
    </row>
    <row r="131" spans="2:51" s="1" customFormat="1" ht="16.5" customHeight="1" x14ac:dyDescent="0.2">
      <c r="B131" s="72"/>
      <c r="C131" s="88" t="s">
        <v>394</v>
      </c>
      <c r="D131" s="88" t="s">
        <v>69</v>
      </c>
      <c r="E131" s="89"/>
      <c r="F131" s="90" t="s">
        <v>397</v>
      </c>
      <c r="G131" s="91" t="s">
        <v>75</v>
      </c>
      <c r="H131" s="92">
        <v>1</v>
      </c>
      <c r="I131" s="93">
        <v>0</v>
      </c>
      <c r="J131" s="93">
        <f>H131*I131</f>
        <v>0</v>
      </c>
      <c r="K131" s="90"/>
      <c r="L131" s="94"/>
      <c r="M131" s="95" t="s">
        <v>0</v>
      </c>
      <c r="N131" s="96" t="s">
        <v>22</v>
      </c>
      <c r="O131" s="81">
        <v>0</v>
      </c>
      <c r="P131" s="81">
        <v>0</v>
      </c>
      <c r="Q131" s="81">
        <v>1</v>
      </c>
      <c r="R131" s="81">
        <v>1</v>
      </c>
      <c r="S131" s="81">
        <v>0</v>
      </c>
      <c r="T131" s="82">
        <v>0</v>
      </c>
      <c r="AR131" s="83" t="s">
        <v>74</v>
      </c>
      <c r="AT131" s="83" t="s">
        <v>69</v>
      </c>
      <c r="AU131" s="83" t="s">
        <v>38</v>
      </c>
      <c r="AY131" s="8" t="s">
        <v>64</v>
      </c>
    </row>
    <row r="132" spans="2:51" s="97" customFormat="1" ht="48.75" x14ac:dyDescent="0.2">
      <c r="B132" s="182"/>
      <c r="D132" s="84" t="s">
        <v>66</v>
      </c>
      <c r="F132" s="174" t="s">
        <v>614</v>
      </c>
      <c r="L132" s="182"/>
      <c r="M132" s="189"/>
      <c r="T132" s="190"/>
      <c r="AT132" s="188" t="s">
        <v>66</v>
      </c>
      <c r="AU132" s="188" t="s">
        <v>38</v>
      </c>
    </row>
    <row r="133" spans="2:51" s="1" customFormat="1" ht="58.5" customHeight="1" x14ac:dyDescent="0.2">
      <c r="B133" s="16"/>
      <c r="D133" s="84" t="s">
        <v>67</v>
      </c>
      <c r="F133" s="196" t="s">
        <v>398</v>
      </c>
      <c r="L133" s="16"/>
      <c r="M133" s="86"/>
      <c r="T133" s="24"/>
      <c r="AT133" s="8" t="s">
        <v>67</v>
      </c>
      <c r="AU133" s="8" t="s">
        <v>38</v>
      </c>
    </row>
    <row r="134" spans="2:51" s="97" customFormat="1" ht="12" x14ac:dyDescent="0.2">
      <c r="B134" s="175"/>
      <c r="C134" s="176" t="s">
        <v>538</v>
      </c>
      <c r="D134" s="176" t="s">
        <v>65</v>
      </c>
      <c r="E134" s="177" t="s">
        <v>540</v>
      </c>
      <c r="F134" s="178" t="s">
        <v>539</v>
      </c>
      <c r="G134" s="179" t="s">
        <v>75</v>
      </c>
      <c r="H134" s="180">
        <v>1</v>
      </c>
      <c r="I134" s="181">
        <v>0</v>
      </c>
      <c r="J134" s="78">
        <f>H134*I134</f>
        <v>0</v>
      </c>
      <c r="K134" s="178"/>
      <c r="L134" s="182"/>
      <c r="M134" s="183" t="s">
        <v>0</v>
      </c>
      <c r="N134" s="184" t="s">
        <v>22</v>
      </c>
      <c r="O134" s="185">
        <v>2.9000000000000001E-2</v>
      </c>
      <c r="P134" s="185">
        <v>2.9000000000000001E-2</v>
      </c>
      <c r="Q134" s="185">
        <v>0</v>
      </c>
      <c r="R134" s="185">
        <v>0</v>
      </c>
      <c r="S134" s="185">
        <v>0</v>
      </c>
      <c r="T134" s="186">
        <v>0</v>
      </c>
      <c r="AR134" s="187" t="s">
        <v>70</v>
      </c>
      <c r="AT134" s="187" t="s">
        <v>65</v>
      </c>
      <c r="AU134" s="187" t="s">
        <v>38</v>
      </c>
      <c r="AY134" s="188" t="s">
        <v>64</v>
      </c>
    </row>
    <row r="135" spans="2:51" s="1" customFormat="1" ht="16.5" customHeight="1" x14ac:dyDescent="0.2">
      <c r="B135" s="72"/>
      <c r="C135" s="88" t="s">
        <v>546</v>
      </c>
      <c r="D135" s="88" t="s">
        <v>69</v>
      </c>
      <c r="E135" s="89"/>
      <c r="F135" s="90" t="s">
        <v>541</v>
      </c>
      <c r="G135" s="91" t="s">
        <v>75</v>
      </c>
      <c r="H135" s="92">
        <v>1</v>
      </c>
      <c r="I135" s="93">
        <v>0</v>
      </c>
      <c r="J135" s="93">
        <f>H135*I135</f>
        <v>0</v>
      </c>
      <c r="K135" s="90"/>
      <c r="L135" s="94"/>
      <c r="M135" s="95" t="s">
        <v>0</v>
      </c>
      <c r="N135" s="96" t="s">
        <v>22</v>
      </c>
      <c r="O135" s="81">
        <v>0</v>
      </c>
      <c r="P135" s="81">
        <v>0</v>
      </c>
      <c r="Q135" s="81">
        <v>1</v>
      </c>
      <c r="R135" s="81">
        <v>1</v>
      </c>
      <c r="S135" s="81">
        <v>0</v>
      </c>
      <c r="T135" s="82">
        <v>0</v>
      </c>
      <c r="AR135" s="83" t="s">
        <v>74</v>
      </c>
      <c r="AT135" s="83" t="s">
        <v>69</v>
      </c>
      <c r="AU135" s="83" t="s">
        <v>38</v>
      </c>
      <c r="AY135" s="8" t="s">
        <v>64</v>
      </c>
    </row>
    <row r="136" spans="2:51" s="1" customFormat="1" x14ac:dyDescent="0.2">
      <c r="B136" s="16"/>
      <c r="D136" s="84" t="s">
        <v>66</v>
      </c>
      <c r="F136" s="85" t="s">
        <v>542</v>
      </c>
      <c r="L136" s="16"/>
      <c r="M136" s="86"/>
      <c r="T136" s="24"/>
      <c r="AT136" s="8" t="s">
        <v>66</v>
      </c>
      <c r="AU136" s="8" t="s">
        <v>38</v>
      </c>
    </row>
    <row r="137" spans="2:51" s="97" customFormat="1" ht="136.5" x14ac:dyDescent="0.2">
      <c r="B137" s="182"/>
      <c r="D137" s="84" t="s">
        <v>66</v>
      </c>
      <c r="F137" s="174" t="s">
        <v>543</v>
      </c>
      <c r="L137" s="182"/>
      <c r="M137" s="189"/>
      <c r="T137" s="190"/>
      <c r="AT137" s="188" t="s">
        <v>66</v>
      </c>
      <c r="AU137" s="188" t="s">
        <v>38</v>
      </c>
    </row>
    <row r="138" spans="2:51" s="97" customFormat="1" ht="12" x14ac:dyDescent="0.2">
      <c r="B138" s="175"/>
      <c r="C138" s="176" t="s">
        <v>544</v>
      </c>
      <c r="D138" s="176" t="s">
        <v>65</v>
      </c>
      <c r="E138" s="177" t="s">
        <v>540</v>
      </c>
      <c r="F138" s="178" t="s">
        <v>539</v>
      </c>
      <c r="G138" s="179" t="s">
        <v>75</v>
      </c>
      <c r="H138" s="180">
        <v>1</v>
      </c>
      <c r="I138" s="181">
        <v>0</v>
      </c>
      <c r="J138" s="78">
        <f>H138*I138</f>
        <v>0</v>
      </c>
      <c r="K138" s="178"/>
      <c r="L138" s="182"/>
      <c r="M138" s="183" t="s">
        <v>0</v>
      </c>
      <c r="N138" s="184" t="s">
        <v>22</v>
      </c>
      <c r="O138" s="185">
        <v>2.9000000000000001E-2</v>
      </c>
      <c r="P138" s="185">
        <v>2.9000000000000001E-2</v>
      </c>
      <c r="Q138" s="185">
        <v>0</v>
      </c>
      <c r="R138" s="185">
        <v>0</v>
      </c>
      <c r="S138" s="185">
        <v>0</v>
      </c>
      <c r="T138" s="186">
        <v>0</v>
      </c>
      <c r="AR138" s="187" t="s">
        <v>70</v>
      </c>
      <c r="AT138" s="187" t="s">
        <v>65</v>
      </c>
      <c r="AU138" s="187" t="s">
        <v>38</v>
      </c>
      <c r="AY138" s="188" t="s">
        <v>64</v>
      </c>
    </row>
    <row r="139" spans="2:51" s="1" customFormat="1" ht="16.5" customHeight="1" x14ac:dyDescent="0.2">
      <c r="B139" s="72"/>
      <c r="C139" s="88" t="s">
        <v>545</v>
      </c>
      <c r="D139" s="88" t="s">
        <v>69</v>
      </c>
      <c r="E139" s="89"/>
      <c r="F139" s="90" t="s">
        <v>541</v>
      </c>
      <c r="G139" s="91" t="s">
        <v>75</v>
      </c>
      <c r="H139" s="92">
        <v>1</v>
      </c>
      <c r="I139" s="93">
        <v>0</v>
      </c>
      <c r="J139" s="93">
        <f>H139*I139</f>
        <v>0</v>
      </c>
      <c r="K139" s="90"/>
      <c r="L139" s="94"/>
      <c r="M139" s="95" t="s">
        <v>0</v>
      </c>
      <c r="N139" s="96" t="s">
        <v>22</v>
      </c>
      <c r="O139" s="81">
        <v>0</v>
      </c>
      <c r="P139" s="81">
        <v>0</v>
      </c>
      <c r="Q139" s="81">
        <v>1</v>
      </c>
      <c r="R139" s="81">
        <v>1</v>
      </c>
      <c r="S139" s="81">
        <v>0</v>
      </c>
      <c r="T139" s="82">
        <v>0</v>
      </c>
      <c r="AR139" s="83" t="s">
        <v>74</v>
      </c>
      <c r="AT139" s="83" t="s">
        <v>69</v>
      </c>
      <c r="AU139" s="83" t="s">
        <v>38</v>
      </c>
      <c r="AY139" s="8" t="s">
        <v>64</v>
      </c>
    </row>
    <row r="140" spans="2:51" s="1" customFormat="1" x14ac:dyDescent="0.2">
      <c r="B140" s="16"/>
      <c r="D140" s="84" t="s">
        <v>66</v>
      </c>
      <c r="F140" s="85" t="s">
        <v>542</v>
      </c>
      <c r="L140" s="16"/>
      <c r="M140" s="86"/>
      <c r="T140" s="24"/>
      <c r="AT140" s="8" t="s">
        <v>66</v>
      </c>
      <c r="AU140" s="8" t="s">
        <v>38</v>
      </c>
    </row>
    <row r="141" spans="2:51" s="97" customFormat="1" ht="136.5" x14ac:dyDescent="0.2">
      <c r="B141" s="182"/>
      <c r="D141" s="84" t="s">
        <v>66</v>
      </c>
      <c r="F141" s="174" t="s">
        <v>543</v>
      </c>
      <c r="L141" s="182"/>
      <c r="M141" s="189"/>
      <c r="T141" s="190"/>
      <c r="AT141" s="188" t="s">
        <v>66</v>
      </c>
      <c r="AU141" s="188" t="s">
        <v>38</v>
      </c>
    </row>
    <row r="142" spans="2:51" s="97" customFormat="1" ht="12" x14ac:dyDescent="0.2">
      <c r="B142" s="175"/>
      <c r="C142" s="176" t="s">
        <v>547</v>
      </c>
      <c r="D142" s="176" t="s">
        <v>65</v>
      </c>
      <c r="E142" s="177" t="s">
        <v>540</v>
      </c>
      <c r="F142" s="178" t="s">
        <v>539</v>
      </c>
      <c r="G142" s="179" t="s">
        <v>75</v>
      </c>
      <c r="H142" s="180">
        <v>1</v>
      </c>
      <c r="I142" s="181">
        <v>0</v>
      </c>
      <c r="J142" s="78">
        <f>H142*I142</f>
        <v>0</v>
      </c>
      <c r="K142" s="178"/>
      <c r="L142" s="182"/>
      <c r="M142" s="183" t="s">
        <v>0</v>
      </c>
      <c r="N142" s="184" t="s">
        <v>22</v>
      </c>
      <c r="O142" s="185">
        <v>2.9000000000000001E-2</v>
      </c>
      <c r="P142" s="185">
        <v>2.9000000000000001E-2</v>
      </c>
      <c r="Q142" s="185">
        <v>0</v>
      </c>
      <c r="R142" s="185">
        <v>0</v>
      </c>
      <c r="S142" s="185">
        <v>0</v>
      </c>
      <c r="T142" s="186">
        <v>0</v>
      </c>
      <c r="AR142" s="187" t="s">
        <v>70</v>
      </c>
      <c r="AT142" s="187" t="s">
        <v>65</v>
      </c>
      <c r="AU142" s="187" t="s">
        <v>38</v>
      </c>
      <c r="AY142" s="188" t="s">
        <v>64</v>
      </c>
    </row>
    <row r="143" spans="2:51" s="1" customFormat="1" ht="16.5" customHeight="1" x14ac:dyDescent="0.2">
      <c r="B143" s="72"/>
      <c r="C143" s="88" t="s">
        <v>550</v>
      </c>
      <c r="D143" s="88" t="s">
        <v>69</v>
      </c>
      <c r="E143" s="89"/>
      <c r="F143" s="90" t="s">
        <v>541</v>
      </c>
      <c r="G143" s="91" t="s">
        <v>75</v>
      </c>
      <c r="H143" s="92">
        <v>1</v>
      </c>
      <c r="I143" s="93">
        <v>0</v>
      </c>
      <c r="J143" s="93">
        <f>H143*I143</f>
        <v>0</v>
      </c>
      <c r="K143" s="90"/>
      <c r="L143" s="94"/>
      <c r="M143" s="95" t="s">
        <v>0</v>
      </c>
      <c r="N143" s="96" t="s">
        <v>22</v>
      </c>
      <c r="O143" s="81">
        <v>0</v>
      </c>
      <c r="P143" s="81">
        <v>0</v>
      </c>
      <c r="Q143" s="81">
        <v>1</v>
      </c>
      <c r="R143" s="81">
        <v>1</v>
      </c>
      <c r="S143" s="81">
        <v>0</v>
      </c>
      <c r="T143" s="82">
        <v>0</v>
      </c>
      <c r="AR143" s="83" t="s">
        <v>74</v>
      </c>
      <c r="AT143" s="83" t="s">
        <v>69</v>
      </c>
      <c r="AU143" s="83" t="s">
        <v>38</v>
      </c>
      <c r="AY143" s="8" t="s">
        <v>64</v>
      </c>
    </row>
    <row r="144" spans="2:51" s="1" customFormat="1" x14ac:dyDescent="0.2">
      <c r="B144" s="16"/>
      <c r="D144" s="84" t="s">
        <v>66</v>
      </c>
      <c r="F144" s="85" t="s">
        <v>542</v>
      </c>
      <c r="L144" s="16"/>
      <c r="M144" s="86"/>
      <c r="T144" s="24"/>
      <c r="AT144" s="8" t="s">
        <v>66</v>
      </c>
      <c r="AU144" s="8" t="s">
        <v>38</v>
      </c>
    </row>
    <row r="145" spans="2:51" s="97" customFormat="1" ht="136.5" x14ac:dyDescent="0.2">
      <c r="B145" s="182"/>
      <c r="D145" s="84" t="s">
        <v>66</v>
      </c>
      <c r="F145" s="174" t="s">
        <v>543</v>
      </c>
      <c r="L145" s="182"/>
      <c r="M145" s="189"/>
      <c r="T145" s="190"/>
      <c r="AT145" s="188" t="s">
        <v>66</v>
      </c>
      <c r="AU145" s="188" t="s">
        <v>38</v>
      </c>
    </row>
    <row r="146" spans="2:51" s="97" customFormat="1" ht="12" x14ac:dyDescent="0.2">
      <c r="B146" s="175"/>
      <c r="C146" s="176" t="s">
        <v>548</v>
      </c>
      <c r="D146" s="176" t="s">
        <v>65</v>
      </c>
      <c r="E146" s="177" t="s">
        <v>540</v>
      </c>
      <c r="F146" s="178" t="s">
        <v>539</v>
      </c>
      <c r="G146" s="179" t="s">
        <v>75</v>
      </c>
      <c r="H146" s="180">
        <v>1</v>
      </c>
      <c r="I146" s="181">
        <v>0</v>
      </c>
      <c r="J146" s="78">
        <f>H146*I146</f>
        <v>0</v>
      </c>
      <c r="K146" s="178"/>
      <c r="L146" s="182"/>
      <c r="M146" s="183" t="s">
        <v>0</v>
      </c>
      <c r="N146" s="184" t="s">
        <v>22</v>
      </c>
      <c r="O146" s="185">
        <v>2.9000000000000001E-2</v>
      </c>
      <c r="P146" s="185">
        <v>2.9000000000000001E-2</v>
      </c>
      <c r="Q146" s="185">
        <v>0</v>
      </c>
      <c r="R146" s="185">
        <v>0</v>
      </c>
      <c r="S146" s="185">
        <v>0</v>
      </c>
      <c r="T146" s="186">
        <v>0</v>
      </c>
      <c r="AR146" s="187" t="s">
        <v>70</v>
      </c>
      <c r="AT146" s="187" t="s">
        <v>65</v>
      </c>
      <c r="AU146" s="187" t="s">
        <v>38</v>
      </c>
      <c r="AY146" s="188" t="s">
        <v>64</v>
      </c>
    </row>
    <row r="147" spans="2:51" s="1" customFormat="1" ht="16.5" customHeight="1" x14ac:dyDescent="0.2">
      <c r="B147" s="72"/>
      <c r="C147" s="88" t="s">
        <v>549</v>
      </c>
      <c r="D147" s="88" t="s">
        <v>69</v>
      </c>
      <c r="E147" s="89"/>
      <c r="F147" s="90" t="s">
        <v>541</v>
      </c>
      <c r="G147" s="91" t="s">
        <v>75</v>
      </c>
      <c r="H147" s="92">
        <v>1</v>
      </c>
      <c r="I147" s="93">
        <v>0</v>
      </c>
      <c r="J147" s="93">
        <f>H147*I147</f>
        <v>0</v>
      </c>
      <c r="K147" s="90"/>
      <c r="L147" s="94"/>
      <c r="M147" s="95" t="s">
        <v>0</v>
      </c>
      <c r="N147" s="96" t="s">
        <v>22</v>
      </c>
      <c r="O147" s="81">
        <v>0</v>
      </c>
      <c r="P147" s="81">
        <v>0</v>
      </c>
      <c r="Q147" s="81">
        <v>1</v>
      </c>
      <c r="R147" s="81">
        <v>1</v>
      </c>
      <c r="S147" s="81">
        <v>0</v>
      </c>
      <c r="T147" s="82">
        <v>0</v>
      </c>
      <c r="AR147" s="83" t="s">
        <v>74</v>
      </c>
      <c r="AT147" s="83" t="s">
        <v>69</v>
      </c>
      <c r="AU147" s="83" t="s">
        <v>38</v>
      </c>
      <c r="AY147" s="8" t="s">
        <v>64</v>
      </c>
    </row>
    <row r="148" spans="2:51" s="1" customFormat="1" x14ac:dyDescent="0.2">
      <c r="B148" s="16"/>
      <c r="D148" s="84" t="s">
        <v>66</v>
      </c>
      <c r="F148" s="85" t="s">
        <v>551</v>
      </c>
      <c r="L148" s="16"/>
      <c r="M148" s="86"/>
      <c r="T148" s="24"/>
      <c r="AT148" s="8" t="s">
        <v>66</v>
      </c>
      <c r="AU148" s="8" t="s">
        <v>38</v>
      </c>
    </row>
    <row r="149" spans="2:51" s="97" customFormat="1" ht="136.5" x14ac:dyDescent="0.2">
      <c r="B149" s="182"/>
      <c r="D149" s="84" t="s">
        <v>66</v>
      </c>
      <c r="F149" s="174" t="s">
        <v>543</v>
      </c>
      <c r="L149" s="182"/>
      <c r="M149" s="189"/>
      <c r="T149" s="190"/>
      <c r="AT149" s="188" t="s">
        <v>66</v>
      </c>
      <c r="AU149" s="188" t="s">
        <v>38</v>
      </c>
    </row>
    <row r="150" spans="2:51" s="97" customFormat="1" ht="24" x14ac:dyDescent="0.2">
      <c r="B150" s="175"/>
      <c r="C150" s="176" t="s">
        <v>608</v>
      </c>
      <c r="D150" s="176" t="s">
        <v>65</v>
      </c>
      <c r="E150" s="177" t="s">
        <v>292</v>
      </c>
      <c r="F150" s="178" t="s">
        <v>291</v>
      </c>
      <c r="G150" s="179" t="s">
        <v>75</v>
      </c>
      <c r="H150" s="180">
        <v>1</v>
      </c>
      <c r="I150" s="181">
        <v>0</v>
      </c>
      <c r="J150" s="78">
        <f t="shared" ref="J150:J151" si="0">H150*I150</f>
        <v>0</v>
      </c>
      <c r="K150" s="178"/>
      <c r="L150" s="182"/>
      <c r="M150" s="183" t="s">
        <v>0</v>
      </c>
      <c r="N150" s="184" t="s">
        <v>22</v>
      </c>
      <c r="O150" s="185">
        <v>2.9000000000000001E-2</v>
      </c>
      <c r="P150" s="185">
        <v>2.9000000000000001E-2</v>
      </c>
      <c r="Q150" s="185">
        <v>0</v>
      </c>
      <c r="R150" s="185">
        <v>0</v>
      </c>
      <c r="S150" s="185">
        <v>0</v>
      </c>
      <c r="T150" s="186">
        <v>0</v>
      </c>
      <c r="AR150" s="187" t="s">
        <v>70</v>
      </c>
      <c r="AT150" s="187" t="s">
        <v>65</v>
      </c>
      <c r="AU150" s="187" t="s">
        <v>38</v>
      </c>
      <c r="AY150" s="188" t="s">
        <v>64</v>
      </c>
    </row>
    <row r="151" spans="2:51" s="1" customFormat="1" ht="12" x14ac:dyDescent="0.2">
      <c r="B151" s="72"/>
      <c r="C151" s="73" t="s">
        <v>608</v>
      </c>
      <c r="D151" s="73" t="s">
        <v>65</v>
      </c>
      <c r="E151" s="74" t="s">
        <v>294</v>
      </c>
      <c r="F151" s="75" t="s">
        <v>293</v>
      </c>
      <c r="G151" s="76" t="s">
        <v>75</v>
      </c>
      <c r="H151" s="77">
        <v>1</v>
      </c>
      <c r="I151" s="78">
        <v>0</v>
      </c>
      <c r="J151" s="78">
        <f t="shared" si="0"/>
        <v>0</v>
      </c>
      <c r="K151" s="75"/>
      <c r="L151" s="16"/>
      <c r="M151" s="79" t="s">
        <v>0</v>
      </c>
      <c r="N151" s="80" t="s">
        <v>22</v>
      </c>
      <c r="O151" s="81">
        <v>2.9000000000000001E-2</v>
      </c>
      <c r="P151" s="81">
        <v>2.9000000000000001E-2</v>
      </c>
      <c r="Q151" s="81">
        <v>0</v>
      </c>
      <c r="R151" s="81">
        <v>0</v>
      </c>
      <c r="S151" s="81">
        <v>0</v>
      </c>
      <c r="T151" s="82">
        <v>0</v>
      </c>
      <c r="AR151" s="83" t="s">
        <v>70</v>
      </c>
      <c r="AT151" s="83" t="s">
        <v>65</v>
      </c>
      <c r="AU151" s="83" t="s">
        <v>38</v>
      </c>
      <c r="AY151" s="8" t="s">
        <v>64</v>
      </c>
    </row>
    <row r="152" spans="2:51" s="1" customFormat="1" ht="16.5" customHeight="1" x14ac:dyDescent="0.2">
      <c r="B152" s="72"/>
      <c r="C152" s="88" t="s">
        <v>609</v>
      </c>
      <c r="D152" s="88" t="s">
        <v>69</v>
      </c>
      <c r="E152" s="89"/>
      <c r="F152" s="90" t="s">
        <v>340</v>
      </c>
      <c r="G152" s="91" t="s">
        <v>75</v>
      </c>
      <c r="H152" s="92">
        <v>1</v>
      </c>
      <c r="I152" s="93">
        <v>0</v>
      </c>
      <c r="J152" s="93">
        <f>H152*I152</f>
        <v>0</v>
      </c>
      <c r="K152" s="90"/>
      <c r="L152" s="94"/>
      <c r="M152" s="95" t="s">
        <v>0</v>
      </c>
      <c r="N152" s="96" t="s">
        <v>22</v>
      </c>
      <c r="O152" s="81">
        <v>0</v>
      </c>
      <c r="P152" s="81">
        <v>0</v>
      </c>
      <c r="Q152" s="81">
        <v>1</v>
      </c>
      <c r="R152" s="81">
        <v>1</v>
      </c>
      <c r="S152" s="81">
        <v>0</v>
      </c>
      <c r="T152" s="82">
        <v>0</v>
      </c>
      <c r="AR152" s="83" t="s">
        <v>74</v>
      </c>
      <c r="AT152" s="83" t="s">
        <v>69</v>
      </c>
      <c r="AU152" s="83" t="s">
        <v>38</v>
      </c>
      <c r="AY152" s="8" t="s">
        <v>64</v>
      </c>
    </row>
    <row r="153" spans="2:51" s="97" customFormat="1" ht="48.75" x14ac:dyDescent="0.2">
      <c r="B153" s="182"/>
      <c r="D153" s="84" t="s">
        <v>66</v>
      </c>
      <c r="F153" s="174" t="s">
        <v>610</v>
      </c>
      <c r="L153" s="182"/>
      <c r="M153" s="189"/>
      <c r="T153" s="190"/>
      <c r="AT153" s="188" t="s">
        <v>66</v>
      </c>
      <c r="AU153" s="188" t="s">
        <v>38</v>
      </c>
    </row>
    <row r="154" spans="2:51" s="1" customFormat="1" ht="29.25" x14ac:dyDescent="0.2">
      <c r="B154" s="16"/>
      <c r="D154" s="84" t="s">
        <v>66</v>
      </c>
      <c r="F154" s="85" t="s">
        <v>611</v>
      </c>
      <c r="L154" s="16"/>
      <c r="M154" s="86"/>
      <c r="T154" s="24"/>
      <c r="AT154" s="8" t="s">
        <v>66</v>
      </c>
      <c r="AU154" s="8" t="s">
        <v>38</v>
      </c>
    </row>
    <row r="155" spans="2:51" s="1" customFormat="1" ht="19.5" x14ac:dyDescent="0.2">
      <c r="B155" s="16"/>
      <c r="D155" s="84" t="s">
        <v>66</v>
      </c>
      <c r="F155" s="85" t="s">
        <v>341</v>
      </c>
      <c r="L155" s="16"/>
      <c r="M155" s="86"/>
      <c r="T155" s="24"/>
      <c r="AT155" s="8" t="s">
        <v>66</v>
      </c>
      <c r="AU155" s="8" t="s">
        <v>38</v>
      </c>
    </row>
    <row r="156" spans="2:51" s="1" customFormat="1" ht="51.75" customHeight="1" x14ac:dyDescent="0.2">
      <c r="B156" s="16"/>
      <c r="D156" s="84" t="s">
        <v>67</v>
      </c>
      <c r="F156" s="87" t="s">
        <v>342</v>
      </c>
      <c r="L156" s="16"/>
      <c r="M156" s="86"/>
      <c r="T156" s="24"/>
      <c r="AT156" s="8" t="s">
        <v>67</v>
      </c>
      <c r="AU156" s="8" t="s">
        <v>38</v>
      </c>
    </row>
    <row r="157" spans="2:51" s="1" customFormat="1" ht="58.5" x14ac:dyDescent="0.2">
      <c r="B157" s="16"/>
      <c r="D157" s="84" t="s">
        <v>67</v>
      </c>
      <c r="F157" s="87" t="s">
        <v>392</v>
      </c>
      <c r="L157" s="16"/>
      <c r="M157" s="86"/>
      <c r="T157" s="24"/>
      <c r="AT157" s="8" t="s">
        <v>67</v>
      </c>
      <c r="AU157" s="8" t="s">
        <v>38</v>
      </c>
    </row>
    <row r="158" spans="2:51" s="1" customFormat="1" ht="27" x14ac:dyDescent="0.2">
      <c r="B158" s="16"/>
      <c r="D158" s="84" t="s">
        <v>67</v>
      </c>
      <c r="F158" s="173" t="s">
        <v>343</v>
      </c>
      <c r="L158" s="16"/>
      <c r="M158" s="86"/>
      <c r="T158" s="24"/>
      <c r="AT158" s="8" t="s">
        <v>67</v>
      </c>
      <c r="AU158" s="8" t="s">
        <v>38</v>
      </c>
    </row>
    <row r="159" spans="2:51" s="97" customFormat="1" ht="12" x14ac:dyDescent="0.2">
      <c r="B159" s="175"/>
      <c r="C159" s="176" t="s">
        <v>612</v>
      </c>
      <c r="D159" s="176" t="s">
        <v>65</v>
      </c>
      <c r="E159" s="177"/>
      <c r="F159" s="178" t="s">
        <v>395</v>
      </c>
      <c r="G159" s="179" t="s">
        <v>75</v>
      </c>
      <c r="H159" s="180">
        <v>1</v>
      </c>
      <c r="I159" s="181">
        <v>0</v>
      </c>
      <c r="J159" s="78">
        <f t="shared" ref="J159:J160" si="1">H159*I159</f>
        <v>0</v>
      </c>
      <c r="K159" s="178"/>
      <c r="L159" s="182"/>
      <c r="M159" s="183" t="s">
        <v>0</v>
      </c>
      <c r="N159" s="184" t="s">
        <v>22</v>
      </c>
      <c r="O159" s="185">
        <v>2.9000000000000001E-2</v>
      </c>
      <c r="P159" s="185">
        <v>2.9000000000000001E-2</v>
      </c>
      <c r="Q159" s="185">
        <v>0</v>
      </c>
      <c r="R159" s="185">
        <v>0</v>
      </c>
      <c r="S159" s="185">
        <v>0</v>
      </c>
      <c r="T159" s="186">
        <v>0</v>
      </c>
      <c r="AR159" s="187" t="s">
        <v>70</v>
      </c>
      <c r="AT159" s="187" t="s">
        <v>65</v>
      </c>
      <c r="AU159" s="187" t="s">
        <v>38</v>
      </c>
      <c r="AY159" s="188" t="s">
        <v>64</v>
      </c>
    </row>
    <row r="160" spans="2:51" s="97" customFormat="1" ht="12" x14ac:dyDescent="0.2">
      <c r="B160" s="175"/>
      <c r="C160" s="176" t="s">
        <v>612</v>
      </c>
      <c r="D160" s="176" t="s">
        <v>65</v>
      </c>
      <c r="E160" s="177"/>
      <c r="F160" s="178" t="s">
        <v>396</v>
      </c>
      <c r="G160" s="179" t="s">
        <v>75</v>
      </c>
      <c r="H160" s="180">
        <v>1</v>
      </c>
      <c r="I160" s="181">
        <v>0</v>
      </c>
      <c r="J160" s="78">
        <f t="shared" si="1"/>
        <v>0</v>
      </c>
      <c r="K160" s="178"/>
      <c r="L160" s="182"/>
      <c r="M160" s="183" t="s">
        <v>0</v>
      </c>
      <c r="N160" s="184" t="s">
        <v>22</v>
      </c>
      <c r="O160" s="185">
        <v>2.9000000000000001E-2</v>
      </c>
      <c r="P160" s="185">
        <v>2.9000000000000001E-2</v>
      </c>
      <c r="Q160" s="185">
        <v>0</v>
      </c>
      <c r="R160" s="185">
        <v>0</v>
      </c>
      <c r="S160" s="185">
        <v>0</v>
      </c>
      <c r="T160" s="186">
        <v>0</v>
      </c>
      <c r="AR160" s="187" t="s">
        <v>70</v>
      </c>
      <c r="AT160" s="187" t="s">
        <v>65</v>
      </c>
      <c r="AU160" s="187" t="s">
        <v>38</v>
      </c>
      <c r="AY160" s="188" t="s">
        <v>64</v>
      </c>
    </row>
    <row r="161" spans="2:51" s="1" customFormat="1" ht="16.5" customHeight="1" x14ac:dyDescent="0.2">
      <c r="B161" s="72"/>
      <c r="C161" s="88" t="s">
        <v>612</v>
      </c>
      <c r="D161" s="88" t="s">
        <v>69</v>
      </c>
      <c r="E161" s="89"/>
      <c r="F161" s="90" t="s">
        <v>397</v>
      </c>
      <c r="G161" s="91" t="s">
        <v>75</v>
      </c>
      <c r="H161" s="92">
        <v>1</v>
      </c>
      <c r="I161" s="93">
        <v>0</v>
      </c>
      <c r="J161" s="93">
        <f>H161*I161</f>
        <v>0</v>
      </c>
      <c r="K161" s="90"/>
      <c r="L161" s="94"/>
      <c r="M161" s="95" t="s">
        <v>0</v>
      </c>
      <c r="N161" s="96" t="s">
        <v>22</v>
      </c>
      <c r="O161" s="81">
        <v>0</v>
      </c>
      <c r="P161" s="81">
        <v>0</v>
      </c>
      <c r="Q161" s="81">
        <v>1</v>
      </c>
      <c r="R161" s="81">
        <v>1</v>
      </c>
      <c r="S161" s="81">
        <v>0</v>
      </c>
      <c r="T161" s="82">
        <v>0</v>
      </c>
      <c r="AR161" s="83" t="s">
        <v>74</v>
      </c>
      <c r="AT161" s="83" t="s">
        <v>69</v>
      </c>
      <c r="AU161" s="83" t="s">
        <v>38</v>
      </c>
      <c r="AY161" s="8" t="s">
        <v>64</v>
      </c>
    </row>
    <row r="162" spans="2:51" s="97" customFormat="1" ht="48.75" x14ac:dyDescent="0.2">
      <c r="B162" s="182"/>
      <c r="D162" s="84" t="s">
        <v>66</v>
      </c>
      <c r="F162" s="174" t="s">
        <v>613</v>
      </c>
      <c r="L162" s="182"/>
      <c r="M162" s="189"/>
      <c r="T162" s="190"/>
      <c r="AT162" s="188" t="s">
        <v>66</v>
      </c>
      <c r="AU162" s="188" t="s">
        <v>38</v>
      </c>
    </row>
    <row r="163" spans="2:51" s="1" customFormat="1" ht="58.5" customHeight="1" x14ac:dyDescent="0.2">
      <c r="B163" s="16"/>
      <c r="D163" s="84" t="s">
        <v>67</v>
      </c>
      <c r="F163" s="196" t="s">
        <v>398</v>
      </c>
      <c r="L163" s="16"/>
      <c r="M163" s="86"/>
      <c r="T163" s="24"/>
      <c r="AT163" s="8" t="s">
        <v>67</v>
      </c>
      <c r="AU163" s="8" t="s">
        <v>38</v>
      </c>
    </row>
    <row r="164" spans="2:51" s="1" customFormat="1" ht="16.5" customHeight="1" x14ac:dyDescent="0.2">
      <c r="B164" s="72"/>
      <c r="C164" s="73" t="s">
        <v>731</v>
      </c>
      <c r="D164" s="73" t="s">
        <v>65</v>
      </c>
      <c r="E164" s="74" t="s">
        <v>714</v>
      </c>
      <c r="F164" s="75" t="s">
        <v>715</v>
      </c>
      <c r="G164" s="76" t="s">
        <v>75</v>
      </c>
      <c r="H164" s="77">
        <v>2</v>
      </c>
      <c r="I164" s="78">
        <v>0</v>
      </c>
      <c r="J164" s="78">
        <f>H164*I164</f>
        <v>0</v>
      </c>
      <c r="K164" s="75"/>
      <c r="L164" s="16"/>
      <c r="M164" s="79" t="s">
        <v>0</v>
      </c>
      <c r="N164" s="197" t="s">
        <v>22</v>
      </c>
      <c r="O164" s="195">
        <v>2.9000000000000001E-2</v>
      </c>
      <c r="P164" s="195">
        <v>5.8000000000000003E-2</v>
      </c>
      <c r="Q164" s="195">
        <v>0</v>
      </c>
      <c r="R164" s="195">
        <v>0</v>
      </c>
      <c r="S164" s="195">
        <v>0</v>
      </c>
      <c r="T164" s="82">
        <v>0</v>
      </c>
      <c r="AR164" s="83" t="s">
        <v>70</v>
      </c>
      <c r="AT164" s="83" t="s">
        <v>65</v>
      </c>
      <c r="AU164" s="83" t="s">
        <v>38</v>
      </c>
      <c r="AY164" s="8" t="s">
        <v>64</v>
      </c>
    </row>
    <row r="165" spans="2:51" s="1" customFormat="1" ht="16.5" customHeight="1" x14ac:dyDescent="0.2">
      <c r="B165" s="72"/>
      <c r="C165" s="88" t="s">
        <v>732</v>
      </c>
      <c r="D165" s="88" t="s">
        <v>69</v>
      </c>
      <c r="E165" s="89"/>
      <c r="F165" s="90" t="s">
        <v>716</v>
      </c>
      <c r="G165" s="91" t="s">
        <v>75</v>
      </c>
      <c r="H165" s="92">
        <v>2</v>
      </c>
      <c r="I165" s="93">
        <v>0</v>
      </c>
      <c r="J165" s="93">
        <f>H165*I165</f>
        <v>0</v>
      </c>
      <c r="K165" s="90"/>
      <c r="L165" s="94"/>
      <c r="M165" s="95" t="s">
        <v>0</v>
      </c>
      <c r="N165" s="194" t="s">
        <v>22</v>
      </c>
      <c r="O165" s="195">
        <v>0</v>
      </c>
      <c r="P165" s="195">
        <v>0</v>
      </c>
      <c r="Q165" s="195">
        <v>1</v>
      </c>
      <c r="R165" s="195">
        <v>2</v>
      </c>
      <c r="S165" s="195">
        <v>0</v>
      </c>
      <c r="T165" s="82">
        <v>0</v>
      </c>
      <c r="AR165" s="83" t="s">
        <v>74</v>
      </c>
      <c r="AT165" s="83" t="s">
        <v>69</v>
      </c>
      <c r="AU165" s="83" t="s">
        <v>38</v>
      </c>
      <c r="AY165" s="8" t="s">
        <v>64</v>
      </c>
    </row>
    <row r="166" spans="2:51" s="1" customFormat="1" x14ac:dyDescent="0.2">
      <c r="B166" s="16"/>
      <c r="D166" s="84" t="s">
        <v>66</v>
      </c>
      <c r="F166" s="85" t="s">
        <v>717</v>
      </c>
      <c r="L166" s="16"/>
      <c r="M166" s="86"/>
      <c r="N166" s="193"/>
      <c r="O166" s="193"/>
      <c r="P166" s="193"/>
      <c r="Q166" s="193"/>
      <c r="R166" s="193"/>
      <c r="S166" s="193"/>
      <c r="T166" s="24"/>
      <c r="AT166" s="8" t="s">
        <v>66</v>
      </c>
      <c r="AU166" s="8" t="s">
        <v>38</v>
      </c>
    </row>
    <row r="167" spans="2:51" s="1" customFormat="1" ht="78" x14ac:dyDescent="0.2">
      <c r="B167" s="16"/>
      <c r="D167" s="84" t="s">
        <v>66</v>
      </c>
      <c r="F167" s="199" t="s">
        <v>807</v>
      </c>
      <c r="L167" s="16"/>
      <c r="M167" s="86"/>
      <c r="N167" s="193"/>
      <c r="O167" s="193"/>
      <c r="P167" s="193"/>
      <c r="Q167" s="193"/>
      <c r="R167" s="193"/>
      <c r="S167" s="193"/>
      <c r="T167" s="24"/>
      <c r="AT167" s="8" t="s">
        <v>66</v>
      </c>
      <c r="AU167" s="8" t="s">
        <v>38</v>
      </c>
    </row>
    <row r="168" spans="2:51" s="1" customFormat="1" x14ac:dyDescent="0.2">
      <c r="B168" s="16"/>
      <c r="D168" s="84" t="s">
        <v>66</v>
      </c>
      <c r="F168" s="85" t="s">
        <v>718</v>
      </c>
      <c r="L168" s="16"/>
      <c r="M168" s="86"/>
      <c r="N168" s="193"/>
      <c r="O168" s="193"/>
      <c r="P168" s="193"/>
      <c r="Q168" s="193"/>
      <c r="R168" s="193"/>
      <c r="S168" s="193"/>
      <c r="T168" s="24"/>
      <c r="AT168" s="8" t="s">
        <v>66</v>
      </c>
      <c r="AU168" s="8" t="s">
        <v>38</v>
      </c>
    </row>
    <row r="169" spans="2:51" s="1" customFormat="1" ht="16.5" customHeight="1" x14ac:dyDescent="0.2">
      <c r="B169" s="72"/>
      <c r="C169" s="73" t="s">
        <v>733</v>
      </c>
      <c r="D169" s="73" t="s">
        <v>65</v>
      </c>
      <c r="E169" s="74" t="s">
        <v>719</v>
      </c>
      <c r="F169" s="75" t="s">
        <v>720</v>
      </c>
      <c r="G169" s="76" t="s">
        <v>75</v>
      </c>
      <c r="H169" s="77">
        <v>2</v>
      </c>
      <c r="I169" s="78">
        <v>0</v>
      </c>
      <c r="J169" s="78">
        <f>H169*I169</f>
        <v>0</v>
      </c>
      <c r="K169" s="75"/>
      <c r="L169" s="16"/>
      <c r="M169" s="79" t="s">
        <v>0</v>
      </c>
      <c r="N169" s="197" t="s">
        <v>22</v>
      </c>
      <c r="O169" s="195">
        <v>2.9000000000000001E-2</v>
      </c>
      <c r="P169" s="195">
        <v>5.8000000000000003E-2</v>
      </c>
      <c r="Q169" s="195">
        <v>0</v>
      </c>
      <c r="R169" s="195">
        <v>0</v>
      </c>
      <c r="S169" s="195">
        <v>0</v>
      </c>
      <c r="T169" s="82">
        <v>0</v>
      </c>
      <c r="AR169" s="83" t="s">
        <v>70</v>
      </c>
      <c r="AT169" s="83" t="s">
        <v>65</v>
      </c>
      <c r="AU169" s="83" t="s">
        <v>38</v>
      </c>
      <c r="AY169" s="8" t="s">
        <v>64</v>
      </c>
    </row>
    <row r="170" spans="2:51" s="1" customFormat="1" ht="16.5" customHeight="1" x14ac:dyDescent="0.2">
      <c r="B170" s="72"/>
      <c r="C170" s="88" t="s">
        <v>734</v>
      </c>
      <c r="D170" s="88" t="s">
        <v>69</v>
      </c>
      <c r="E170" s="89"/>
      <c r="F170" s="90" t="s">
        <v>721</v>
      </c>
      <c r="G170" s="91" t="s">
        <v>75</v>
      </c>
      <c r="H170" s="92">
        <v>2</v>
      </c>
      <c r="I170" s="93">
        <v>0</v>
      </c>
      <c r="J170" s="93">
        <f>H170*I170</f>
        <v>0</v>
      </c>
      <c r="K170" s="90"/>
      <c r="L170" s="94"/>
      <c r="M170" s="95" t="s">
        <v>0</v>
      </c>
      <c r="N170" s="194" t="s">
        <v>22</v>
      </c>
      <c r="O170" s="195">
        <v>0</v>
      </c>
      <c r="P170" s="195">
        <v>0</v>
      </c>
      <c r="Q170" s="195">
        <v>1</v>
      </c>
      <c r="R170" s="195">
        <v>2</v>
      </c>
      <c r="S170" s="195">
        <v>0</v>
      </c>
      <c r="T170" s="82">
        <v>0</v>
      </c>
      <c r="AR170" s="83" t="s">
        <v>74</v>
      </c>
      <c r="AT170" s="83" t="s">
        <v>69</v>
      </c>
      <c r="AU170" s="83" t="s">
        <v>38</v>
      </c>
      <c r="AY170" s="8" t="s">
        <v>64</v>
      </c>
    </row>
    <row r="171" spans="2:51" s="1" customFormat="1" x14ac:dyDescent="0.2">
      <c r="B171" s="16"/>
      <c r="D171" s="84" t="s">
        <v>66</v>
      </c>
      <c r="F171" s="85" t="s">
        <v>722</v>
      </c>
      <c r="L171" s="16"/>
      <c r="M171" s="86"/>
      <c r="N171" s="193"/>
      <c r="O171" s="193"/>
      <c r="P171" s="193"/>
      <c r="Q171" s="193"/>
      <c r="R171" s="193"/>
      <c r="S171" s="193"/>
      <c r="T171" s="24"/>
      <c r="AT171" s="8" t="s">
        <v>66</v>
      </c>
      <c r="AU171" s="8" t="s">
        <v>38</v>
      </c>
    </row>
    <row r="172" spans="2:51" s="1" customFormat="1" ht="39" x14ac:dyDescent="0.2">
      <c r="B172" s="16"/>
      <c r="D172" s="84" t="s">
        <v>66</v>
      </c>
      <c r="F172" s="199" t="s">
        <v>808</v>
      </c>
      <c r="L172" s="16"/>
      <c r="M172" s="86"/>
      <c r="N172" s="193"/>
      <c r="O172" s="193"/>
      <c r="P172" s="193"/>
      <c r="Q172" s="193"/>
      <c r="R172" s="193"/>
      <c r="S172" s="193"/>
      <c r="T172" s="24"/>
      <c r="AT172" s="8" t="s">
        <v>66</v>
      </c>
      <c r="AU172" s="8" t="s">
        <v>38</v>
      </c>
    </row>
    <row r="173" spans="2:51" s="1" customFormat="1" ht="19.5" x14ac:dyDescent="0.2">
      <c r="B173" s="16"/>
      <c r="D173" s="84" t="s">
        <v>66</v>
      </c>
      <c r="F173" s="85" t="s">
        <v>868</v>
      </c>
      <c r="L173" s="16"/>
      <c r="M173" s="86"/>
      <c r="N173" s="193"/>
      <c r="O173" s="193"/>
      <c r="P173" s="193"/>
      <c r="Q173" s="193"/>
      <c r="R173" s="193"/>
      <c r="S173" s="193"/>
      <c r="T173" s="24"/>
      <c r="AT173" s="8" t="s">
        <v>66</v>
      </c>
      <c r="AU173" s="8" t="s">
        <v>38</v>
      </c>
    </row>
    <row r="174" spans="2:51" s="97" customFormat="1" ht="12" x14ac:dyDescent="0.2">
      <c r="B174" s="175"/>
      <c r="C174" s="73" t="s">
        <v>756</v>
      </c>
      <c r="D174" s="176" t="s">
        <v>65</v>
      </c>
      <c r="E174" s="177" t="s">
        <v>750</v>
      </c>
      <c r="F174" s="178" t="s">
        <v>751</v>
      </c>
      <c r="G174" s="179" t="s">
        <v>75</v>
      </c>
      <c r="H174" s="180">
        <v>1</v>
      </c>
      <c r="I174" s="181">
        <v>0</v>
      </c>
      <c r="J174" s="78">
        <f>H174*I174</f>
        <v>0</v>
      </c>
      <c r="K174" s="178"/>
      <c r="L174" s="182"/>
      <c r="M174" s="183" t="s">
        <v>0</v>
      </c>
      <c r="N174" s="200" t="s">
        <v>22</v>
      </c>
      <c r="O174" s="201">
        <v>2.9000000000000001E-2</v>
      </c>
      <c r="P174" s="201">
        <v>2.9000000000000001E-2</v>
      </c>
      <c r="Q174" s="201">
        <v>0</v>
      </c>
      <c r="R174" s="201">
        <v>0</v>
      </c>
      <c r="S174" s="201">
        <v>0</v>
      </c>
      <c r="T174" s="186">
        <v>0</v>
      </c>
      <c r="AR174" s="187" t="s">
        <v>70</v>
      </c>
      <c r="AT174" s="187" t="s">
        <v>65</v>
      </c>
      <c r="AU174" s="187" t="s">
        <v>38</v>
      </c>
      <c r="AY174" s="188" t="s">
        <v>64</v>
      </c>
    </row>
    <row r="175" spans="2:51" s="1" customFormat="1" ht="16.5" customHeight="1" x14ac:dyDescent="0.2">
      <c r="B175" s="72"/>
      <c r="C175" s="88" t="s">
        <v>757</v>
      </c>
      <c r="D175" s="88" t="s">
        <v>69</v>
      </c>
      <c r="E175" s="89"/>
      <c r="F175" s="90" t="s">
        <v>752</v>
      </c>
      <c r="G175" s="91" t="s">
        <v>75</v>
      </c>
      <c r="H175" s="92">
        <v>1</v>
      </c>
      <c r="I175" s="93">
        <v>0</v>
      </c>
      <c r="J175" s="93">
        <f>H175*I175</f>
        <v>0</v>
      </c>
      <c r="K175" s="90"/>
      <c r="L175" s="94"/>
      <c r="M175" s="95" t="s">
        <v>0</v>
      </c>
      <c r="N175" s="194" t="s">
        <v>22</v>
      </c>
      <c r="O175" s="195">
        <v>0</v>
      </c>
      <c r="P175" s="195">
        <v>0</v>
      </c>
      <c r="Q175" s="195">
        <v>1</v>
      </c>
      <c r="R175" s="195">
        <v>1</v>
      </c>
      <c r="S175" s="195">
        <v>0</v>
      </c>
      <c r="T175" s="82">
        <v>0</v>
      </c>
      <c r="AR175" s="83" t="s">
        <v>74</v>
      </c>
      <c r="AT175" s="83" t="s">
        <v>69</v>
      </c>
      <c r="AU175" s="83" t="s">
        <v>38</v>
      </c>
      <c r="AY175" s="8" t="s">
        <v>64</v>
      </c>
    </row>
    <row r="176" spans="2:51" s="1" customFormat="1" x14ac:dyDescent="0.2">
      <c r="B176" s="16"/>
      <c r="D176" s="84" t="s">
        <v>66</v>
      </c>
      <c r="F176" s="85" t="s">
        <v>758</v>
      </c>
      <c r="L176" s="16"/>
      <c r="M176" s="86"/>
      <c r="N176" s="193"/>
      <c r="O176" s="193"/>
      <c r="P176" s="193"/>
      <c r="Q176" s="193"/>
      <c r="R176" s="193"/>
      <c r="S176" s="193"/>
      <c r="T176" s="24"/>
      <c r="AT176" s="8" t="s">
        <v>66</v>
      </c>
      <c r="AU176" s="8" t="s">
        <v>38</v>
      </c>
    </row>
    <row r="177" spans="2:51" s="1" customFormat="1" ht="29.25" x14ac:dyDescent="0.2">
      <c r="B177" s="16"/>
      <c r="D177" s="84" t="s">
        <v>67</v>
      </c>
      <c r="F177" s="192" t="s">
        <v>759</v>
      </c>
      <c r="L177" s="16"/>
      <c r="M177" s="86"/>
      <c r="N177" s="193"/>
      <c r="O177" s="193"/>
      <c r="P177" s="193"/>
      <c r="Q177" s="193"/>
      <c r="R177" s="193"/>
      <c r="S177" s="193"/>
      <c r="T177" s="24"/>
      <c r="AT177" s="8" t="s">
        <v>67</v>
      </c>
      <c r="AU177" s="8" t="s">
        <v>38</v>
      </c>
    </row>
    <row r="178" spans="2:51" s="1" customFormat="1" ht="29.25" x14ac:dyDescent="0.2">
      <c r="B178" s="16"/>
      <c r="D178" s="84" t="s">
        <v>67</v>
      </c>
      <c r="F178" s="192" t="s">
        <v>753</v>
      </c>
      <c r="L178" s="16"/>
      <c r="M178" s="86"/>
      <c r="N178" s="193"/>
      <c r="O178" s="193"/>
      <c r="P178" s="193"/>
      <c r="Q178" s="193"/>
      <c r="R178" s="193"/>
      <c r="S178" s="193"/>
      <c r="T178" s="24"/>
      <c r="AT178" s="8" t="s">
        <v>67</v>
      </c>
      <c r="AU178" s="8" t="s">
        <v>38</v>
      </c>
    </row>
    <row r="179" spans="2:51" s="1" customFormat="1" ht="19.5" x14ac:dyDescent="0.2">
      <c r="B179" s="16"/>
      <c r="D179" s="84" t="s">
        <v>67</v>
      </c>
      <c r="F179" s="192" t="s">
        <v>754</v>
      </c>
      <c r="L179" s="16"/>
      <c r="M179" s="86"/>
      <c r="N179" s="193"/>
      <c r="O179" s="193"/>
      <c r="P179" s="193"/>
      <c r="Q179" s="193"/>
      <c r="R179" s="193"/>
      <c r="S179" s="193"/>
      <c r="T179" s="24"/>
      <c r="AT179" s="8" t="s">
        <v>67</v>
      </c>
      <c r="AU179" s="8" t="s">
        <v>38</v>
      </c>
    </row>
    <row r="180" spans="2:51" s="1" customFormat="1" ht="19.5" x14ac:dyDescent="0.2">
      <c r="B180" s="16"/>
      <c r="D180" s="84" t="s">
        <v>67</v>
      </c>
      <c r="F180" s="192" t="s">
        <v>755</v>
      </c>
      <c r="L180" s="16"/>
      <c r="M180" s="86"/>
      <c r="N180" s="193"/>
      <c r="O180" s="193"/>
      <c r="P180" s="193"/>
      <c r="Q180" s="193"/>
      <c r="R180" s="193"/>
      <c r="S180" s="193"/>
      <c r="T180" s="24"/>
      <c r="AT180" s="8" t="s">
        <v>67</v>
      </c>
      <c r="AU180" s="8" t="s">
        <v>38</v>
      </c>
    </row>
    <row r="181" spans="2:51" s="1" customFormat="1" ht="16.5" customHeight="1" x14ac:dyDescent="0.2">
      <c r="B181" s="72"/>
      <c r="C181" s="73" t="s">
        <v>809</v>
      </c>
      <c r="D181" s="73" t="s">
        <v>65</v>
      </c>
      <c r="E181" s="74" t="s">
        <v>714</v>
      </c>
      <c r="F181" s="75" t="s">
        <v>715</v>
      </c>
      <c r="G181" s="76" t="s">
        <v>75</v>
      </c>
      <c r="H181" s="77">
        <v>1</v>
      </c>
      <c r="I181" s="78">
        <v>0</v>
      </c>
      <c r="J181" s="78">
        <f>H181*I181</f>
        <v>0</v>
      </c>
      <c r="K181" s="75"/>
      <c r="L181" s="16"/>
      <c r="M181" s="79" t="s">
        <v>0</v>
      </c>
      <c r="N181" s="197" t="s">
        <v>22</v>
      </c>
      <c r="O181" s="195">
        <v>2.9000000000000001E-2</v>
      </c>
      <c r="P181" s="195">
        <v>2.9000000000000001E-2</v>
      </c>
      <c r="Q181" s="195">
        <v>0</v>
      </c>
      <c r="R181" s="195">
        <v>0</v>
      </c>
      <c r="S181" s="195">
        <v>0</v>
      </c>
      <c r="T181" s="82">
        <v>0</v>
      </c>
      <c r="AR181" s="83" t="s">
        <v>70</v>
      </c>
      <c r="AT181" s="83" t="s">
        <v>65</v>
      </c>
      <c r="AU181" s="83" t="s">
        <v>38</v>
      </c>
      <c r="AY181" s="8" t="s">
        <v>64</v>
      </c>
    </row>
    <row r="182" spans="2:51" s="1" customFormat="1" ht="16.5" customHeight="1" x14ac:dyDescent="0.2">
      <c r="B182" s="72"/>
      <c r="C182" s="88" t="s">
        <v>810</v>
      </c>
      <c r="D182" s="88" t="s">
        <v>69</v>
      </c>
      <c r="E182" s="89"/>
      <c r="F182" s="90" t="s">
        <v>716</v>
      </c>
      <c r="G182" s="91" t="s">
        <v>75</v>
      </c>
      <c r="H182" s="92">
        <v>1</v>
      </c>
      <c r="I182" s="93">
        <v>0</v>
      </c>
      <c r="J182" s="93">
        <f>H182*I182</f>
        <v>0</v>
      </c>
      <c r="K182" s="90"/>
      <c r="L182" s="94"/>
      <c r="M182" s="95" t="s">
        <v>0</v>
      </c>
      <c r="N182" s="194" t="s">
        <v>22</v>
      </c>
      <c r="O182" s="195">
        <v>0</v>
      </c>
      <c r="P182" s="195">
        <v>0</v>
      </c>
      <c r="Q182" s="195">
        <v>1</v>
      </c>
      <c r="R182" s="195">
        <v>1</v>
      </c>
      <c r="S182" s="195">
        <v>0</v>
      </c>
      <c r="T182" s="82">
        <v>0</v>
      </c>
      <c r="AR182" s="83" t="s">
        <v>74</v>
      </c>
      <c r="AT182" s="83" t="s">
        <v>69</v>
      </c>
      <c r="AU182" s="83" t="s">
        <v>38</v>
      </c>
      <c r="AY182" s="8" t="s">
        <v>64</v>
      </c>
    </row>
    <row r="183" spans="2:51" s="1" customFormat="1" x14ac:dyDescent="0.2">
      <c r="B183" s="16"/>
      <c r="D183" s="84" t="s">
        <v>66</v>
      </c>
      <c r="F183" s="85" t="s">
        <v>813</v>
      </c>
      <c r="L183" s="16"/>
      <c r="M183" s="86"/>
      <c r="N183" s="193"/>
      <c r="O183" s="193"/>
      <c r="P183" s="193"/>
      <c r="Q183" s="193"/>
      <c r="R183" s="193"/>
      <c r="S183" s="193"/>
      <c r="T183" s="24"/>
      <c r="AT183" s="8" t="s">
        <v>66</v>
      </c>
      <c r="AU183" s="8" t="s">
        <v>38</v>
      </c>
    </row>
    <row r="184" spans="2:51" s="1" customFormat="1" ht="78" x14ac:dyDescent="0.2">
      <c r="B184" s="16"/>
      <c r="D184" s="84" t="s">
        <v>66</v>
      </c>
      <c r="F184" s="199" t="s">
        <v>814</v>
      </c>
      <c r="L184" s="16"/>
      <c r="M184" s="86"/>
      <c r="N184" s="193"/>
      <c r="O184" s="193"/>
      <c r="P184" s="193"/>
      <c r="Q184" s="193"/>
      <c r="R184" s="193"/>
      <c r="S184" s="193"/>
      <c r="T184" s="24"/>
      <c r="AT184" s="8" t="s">
        <v>66</v>
      </c>
      <c r="AU184" s="8" t="s">
        <v>38</v>
      </c>
    </row>
    <row r="185" spans="2:51" s="1" customFormat="1" x14ac:dyDescent="0.2">
      <c r="B185" s="16"/>
      <c r="D185" s="84" t="s">
        <v>66</v>
      </c>
      <c r="F185" s="85" t="s">
        <v>718</v>
      </c>
      <c r="L185" s="16"/>
      <c r="M185" s="86"/>
      <c r="N185" s="193"/>
      <c r="O185" s="193"/>
      <c r="P185" s="193"/>
      <c r="Q185" s="193"/>
      <c r="R185" s="193"/>
      <c r="S185" s="193"/>
      <c r="T185" s="24"/>
      <c r="AT185" s="8" t="s">
        <v>66</v>
      </c>
      <c r="AU185" s="8" t="s">
        <v>38</v>
      </c>
    </row>
    <row r="186" spans="2:51" s="1" customFormat="1" ht="16.5" customHeight="1" x14ac:dyDescent="0.2">
      <c r="B186" s="72"/>
      <c r="C186" s="73" t="s">
        <v>811</v>
      </c>
      <c r="D186" s="73" t="s">
        <v>65</v>
      </c>
      <c r="E186" s="74" t="s">
        <v>815</v>
      </c>
      <c r="F186" s="75" t="s">
        <v>816</v>
      </c>
      <c r="G186" s="76" t="s">
        <v>75</v>
      </c>
      <c r="H186" s="77">
        <v>1</v>
      </c>
      <c r="I186" s="78">
        <v>0</v>
      </c>
      <c r="J186" s="78">
        <f>H186*I186</f>
        <v>0</v>
      </c>
      <c r="K186" s="75"/>
      <c r="L186" s="16"/>
      <c r="M186" s="79" t="s">
        <v>0</v>
      </c>
      <c r="N186" s="197" t="s">
        <v>22</v>
      </c>
      <c r="O186" s="195">
        <v>2.9000000000000001E-2</v>
      </c>
      <c r="P186" s="195">
        <v>2.9000000000000001E-2</v>
      </c>
      <c r="Q186" s="195">
        <v>0</v>
      </c>
      <c r="R186" s="195">
        <v>0</v>
      </c>
      <c r="S186" s="195">
        <v>0</v>
      </c>
      <c r="T186" s="82">
        <v>0</v>
      </c>
      <c r="AR186" s="83" t="s">
        <v>70</v>
      </c>
      <c r="AT186" s="83" t="s">
        <v>65</v>
      </c>
      <c r="AU186" s="83" t="s">
        <v>38</v>
      </c>
      <c r="AY186" s="8" t="s">
        <v>64</v>
      </c>
    </row>
    <row r="187" spans="2:51" s="1" customFormat="1" ht="16.5" customHeight="1" x14ac:dyDescent="0.2">
      <c r="B187" s="72"/>
      <c r="C187" s="88" t="s">
        <v>812</v>
      </c>
      <c r="D187" s="88" t="s">
        <v>69</v>
      </c>
      <c r="E187" s="89"/>
      <c r="F187" s="90" t="s">
        <v>721</v>
      </c>
      <c r="G187" s="91" t="s">
        <v>75</v>
      </c>
      <c r="H187" s="92">
        <v>1</v>
      </c>
      <c r="I187" s="93">
        <v>0</v>
      </c>
      <c r="J187" s="93">
        <f>H187*I187</f>
        <v>0</v>
      </c>
      <c r="K187" s="90"/>
      <c r="L187" s="94"/>
      <c r="M187" s="95" t="s">
        <v>0</v>
      </c>
      <c r="N187" s="194" t="s">
        <v>22</v>
      </c>
      <c r="O187" s="195">
        <v>0</v>
      </c>
      <c r="P187" s="195">
        <v>0</v>
      </c>
      <c r="Q187" s="195">
        <v>1</v>
      </c>
      <c r="R187" s="195">
        <v>1</v>
      </c>
      <c r="S187" s="195">
        <v>0</v>
      </c>
      <c r="T187" s="82">
        <v>0</v>
      </c>
      <c r="AR187" s="83" t="s">
        <v>74</v>
      </c>
      <c r="AT187" s="83" t="s">
        <v>69</v>
      </c>
      <c r="AU187" s="83" t="s">
        <v>38</v>
      </c>
      <c r="AY187" s="8" t="s">
        <v>64</v>
      </c>
    </row>
    <row r="188" spans="2:51" s="1" customFormat="1" x14ac:dyDescent="0.2">
      <c r="B188" s="16"/>
      <c r="D188" s="84" t="s">
        <v>66</v>
      </c>
      <c r="F188" s="85" t="s">
        <v>817</v>
      </c>
      <c r="L188" s="16"/>
      <c r="M188" s="86"/>
      <c r="N188" s="193"/>
      <c r="O188" s="193"/>
      <c r="P188" s="193"/>
      <c r="Q188" s="193"/>
      <c r="R188" s="193"/>
      <c r="S188" s="193"/>
      <c r="T188" s="24"/>
      <c r="AT188" s="8" t="s">
        <v>66</v>
      </c>
      <c r="AU188" s="8" t="s">
        <v>38</v>
      </c>
    </row>
    <row r="189" spans="2:51" s="1" customFormat="1" ht="39" x14ac:dyDescent="0.2">
      <c r="B189" s="16"/>
      <c r="D189" s="84" t="s">
        <v>66</v>
      </c>
      <c r="F189" s="199" t="s">
        <v>818</v>
      </c>
      <c r="L189" s="16"/>
      <c r="M189" s="86"/>
      <c r="N189" s="193"/>
      <c r="O189" s="193"/>
      <c r="P189" s="193"/>
      <c r="Q189" s="193"/>
      <c r="R189" s="193"/>
      <c r="S189" s="193"/>
      <c r="T189" s="24"/>
      <c r="AT189" s="8" t="s">
        <v>66</v>
      </c>
      <c r="AU189" s="8" t="s">
        <v>38</v>
      </c>
    </row>
    <row r="190" spans="2:51" s="1" customFormat="1" ht="19.5" x14ac:dyDescent="0.2">
      <c r="B190" s="16"/>
      <c r="D190" s="84" t="s">
        <v>66</v>
      </c>
      <c r="F190" s="85" t="s">
        <v>868</v>
      </c>
      <c r="L190" s="16"/>
      <c r="M190" s="86"/>
      <c r="N190" s="193"/>
      <c r="O190" s="193"/>
      <c r="P190" s="193"/>
      <c r="Q190" s="193"/>
      <c r="R190" s="193"/>
      <c r="S190" s="193"/>
      <c r="T190" s="24"/>
      <c r="AT190" s="8" t="s">
        <v>66</v>
      </c>
      <c r="AU190" s="8" t="s">
        <v>38</v>
      </c>
    </row>
    <row r="191" spans="2:51" s="97" customFormat="1" ht="12" x14ac:dyDescent="0.2">
      <c r="B191" s="175"/>
      <c r="C191" s="73" t="s">
        <v>869</v>
      </c>
      <c r="D191" s="176" t="s">
        <v>65</v>
      </c>
      <c r="E191" s="177" t="s">
        <v>750</v>
      </c>
      <c r="F191" s="178" t="s">
        <v>751</v>
      </c>
      <c r="G191" s="179" t="s">
        <v>75</v>
      </c>
      <c r="H191" s="180">
        <v>1</v>
      </c>
      <c r="I191" s="181">
        <v>0</v>
      </c>
      <c r="J191" s="78">
        <f>H191*I191</f>
        <v>0</v>
      </c>
      <c r="K191" s="178"/>
      <c r="L191" s="182"/>
      <c r="M191" s="183" t="s">
        <v>0</v>
      </c>
      <c r="N191" s="200" t="s">
        <v>22</v>
      </c>
      <c r="O191" s="201">
        <v>2.9000000000000001E-2</v>
      </c>
      <c r="P191" s="201">
        <v>2.9000000000000001E-2</v>
      </c>
      <c r="Q191" s="201">
        <v>0</v>
      </c>
      <c r="R191" s="201">
        <v>0</v>
      </c>
      <c r="S191" s="201">
        <v>0</v>
      </c>
      <c r="T191" s="186">
        <v>0</v>
      </c>
      <c r="AR191" s="187" t="s">
        <v>70</v>
      </c>
      <c r="AT191" s="187" t="s">
        <v>65</v>
      </c>
      <c r="AU191" s="187" t="s">
        <v>38</v>
      </c>
      <c r="AY191" s="188" t="s">
        <v>64</v>
      </c>
    </row>
    <row r="192" spans="2:51" s="1" customFormat="1" ht="16.5" customHeight="1" x14ac:dyDescent="0.2">
      <c r="B192" s="72"/>
      <c r="C192" s="88" t="s">
        <v>870</v>
      </c>
      <c r="D192" s="88" t="s">
        <v>69</v>
      </c>
      <c r="E192" s="89"/>
      <c r="F192" s="90" t="s">
        <v>752</v>
      </c>
      <c r="G192" s="91" t="s">
        <v>75</v>
      </c>
      <c r="H192" s="92">
        <v>1</v>
      </c>
      <c r="I192" s="93">
        <v>0</v>
      </c>
      <c r="J192" s="93">
        <f>H192*I192</f>
        <v>0</v>
      </c>
      <c r="K192" s="90"/>
      <c r="L192" s="94"/>
      <c r="M192" s="95" t="s">
        <v>0</v>
      </c>
      <c r="N192" s="194" t="s">
        <v>22</v>
      </c>
      <c r="O192" s="195">
        <v>0</v>
      </c>
      <c r="P192" s="195">
        <v>0</v>
      </c>
      <c r="Q192" s="195">
        <v>1</v>
      </c>
      <c r="R192" s="195">
        <v>1</v>
      </c>
      <c r="S192" s="195">
        <v>0</v>
      </c>
      <c r="T192" s="82">
        <v>0</v>
      </c>
      <c r="AR192" s="83" t="s">
        <v>74</v>
      </c>
      <c r="AT192" s="83" t="s">
        <v>69</v>
      </c>
      <c r="AU192" s="83" t="s">
        <v>38</v>
      </c>
      <c r="AY192" s="8" t="s">
        <v>64</v>
      </c>
    </row>
    <row r="193" spans="2:51" s="1" customFormat="1" x14ac:dyDescent="0.2">
      <c r="B193" s="16"/>
      <c r="D193" s="84" t="s">
        <v>66</v>
      </c>
      <c r="F193" s="85" t="s">
        <v>758</v>
      </c>
      <c r="L193" s="16"/>
      <c r="M193" s="86"/>
      <c r="N193" s="193"/>
      <c r="O193" s="193"/>
      <c r="P193" s="193"/>
      <c r="Q193" s="193"/>
      <c r="R193" s="193"/>
      <c r="S193" s="193"/>
      <c r="T193" s="24"/>
      <c r="AT193" s="8" t="s">
        <v>66</v>
      </c>
      <c r="AU193" s="8" t="s">
        <v>38</v>
      </c>
    </row>
    <row r="194" spans="2:51" s="1" customFormat="1" ht="29.25" x14ac:dyDescent="0.2">
      <c r="B194" s="16"/>
      <c r="D194" s="84" t="s">
        <v>67</v>
      </c>
      <c r="F194" s="192" t="s">
        <v>759</v>
      </c>
      <c r="L194" s="16"/>
      <c r="M194" s="86"/>
      <c r="N194" s="193"/>
      <c r="O194" s="193"/>
      <c r="P194" s="193"/>
      <c r="Q194" s="193"/>
      <c r="R194" s="193"/>
      <c r="S194" s="193"/>
      <c r="T194" s="24"/>
      <c r="AT194" s="8" t="s">
        <v>67</v>
      </c>
      <c r="AU194" s="8" t="s">
        <v>38</v>
      </c>
    </row>
    <row r="195" spans="2:51" s="1" customFormat="1" ht="29.25" x14ac:dyDescent="0.2">
      <c r="B195" s="16"/>
      <c r="D195" s="84" t="s">
        <v>67</v>
      </c>
      <c r="F195" s="192" t="s">
        <v>753</v>
      </c>
      <c r="L195" s="16"/>
      <c r="M195" s="86"/>
      <c r="N195" s="193"/>
      <c r="O195" s="193"/>
      <c r="P195" s="193"/>
      <c r="Q195" s="193"/>
      <c r="R195" s="193"/>
      <c r="S195" s="193"/>
      <c r="T195" s="24"/>
      <c r="AT195" s="8" t="s">
        <v>67</v>
      </c>
      <c r="AU195" s="8" t="s">
        <v>38</v>
      </c>
    </row>
    <row r="196" spans="2:51" s="1" customFormat="1" ht="19.5" x14ac:dyDescent="0.2">
      <c r="B196" s="16"/>
      <c r="D196" s="84" t="s">
        <v>67</v>
      </c>
      <c r="F196" s="192" t="s">
        <v>754</v>
      </c>
      <c r="L196" s="16"/>
      <c r="M196" s="86"/>
      <c r="N196" s="193"/>
      <c r="O196" s="193"/>
      <c r="P196" s="193"/>
      <c r="Q196" s="193"/>
      <c r="R196" s="193"/>
      <c r="S196" s="193"/>
      <c r="T196" s="24"/>
      <c r="AT196" s="8" t="s">
        <v>67</v>
      </c>
      <c r="AU196" s="8" t="s">
        <v>38</v>
      </c>
    </row>
    <row r="197" spans="2:51" s="1" customFormat="1" ht="19.5" x14ac:dyDescent="0.2">
      <c r="B197" s="16"/>
      <c r="D197" s="84" t="s">
        <v>67</v>
      </c>
      <c r="F197" s="192" t="s">
        <v>755</v>
      </c>
      <c r="L197" s="16"/>
      <c r="M197" s="86"/>
      <c r="N197" s="193"/>
      <c r="O197" s="193"/>
      <c r="P197" s="193"/>
      <c r="Q197" s="193"/>
      <c r="R197" s="193"/>
      <c r="S197" s="193"/>
      <c r="T197" s="24"/>
      <c r="AT197" s="8" t="s">
        <v>67</v>
      </c>
      <c r="AU197" s="8" t="s">
        <v>38</v>
      </c>
    </row>
    <row r="198" spans="2:51" s="97" customFormat="1" ht="12" x14ac:dyDescent="0.2">
      <c r="B198" s="175"/>
      <c r="C198" s="73" t="s">
        <v>873</v>
      </c>
      <c r="D198" s="176" t="s">
        <v>65</v>
      </c>
      <c r="E198" s="177" t="s">
        <v>874</v>
      </c>
      <c r="F198" s="178" t="s">
        <v>875</v>
      </c>
      <c r="G198" s="179" t="s">
        <v>75</v>
      </c>
      <c r="H198" s="180">
        <v>1</v>
      </c>
      <c r="I198" s="181">
        <v>0</v>
      </c>
      <c r="J198" s="78">
        <f>H198*I198</f>
        <v>0</v>
      </c>
      <c r="K198" s="178"/>
      <c r="L198" s="182"/>
      <c r="M198" s="183" t="s">
        <v>0</v>
      </c>
      <c r="N198" s="200" t="s">
        <v>22</v>
      </c>
      <c r="O198" s="201">
        <v>2.9000000000000001E-2</v>
      </c>
      <c r="P198" s="201">
        <v>2.9000000000000001E-2</v>
      </c>
      <c r="Q198" s="201">
        <v>0</v>
      </c>
      <c r="R198" s="201">
        <v>0</v>
      </c>
      <c r="S198" s="201">
        <v>0</v>
      </c>
      <c r="T198" s="186">
        <v>0</v>
      </c>
      <c r="AR198" s="187" t="s">
        <v>70</v>
      </c>
      <c r="AT198" s="187" t="s">
        <v>65</v>
      </c>
      <c r="AU198" s="187" t="s">
        <v>38</v>
      </c>
      <c r="AY198" s="188" t="s">
        <v>64</v>
      </c>
    </row>
    <row r="199" spans="2:51" s="1" customFormat="1" ht="16.5" customHeight="1" x14ac:dyDescent="0.2">
      <c r="B199" s="72"/>
      <c r="C199" s="88" t="s">
        <v>873</v>
      </c>
      <c r="D199" s="88" t="s">
        <v>69</v>
      </c>
      <c r="E199" s="89"/>
      <c r="F199" s="90" t="s">
        <v>876</v>
      </c>
      <c r="G199" s="91" t="s">
        <v>75</v>
      </c>
      <c r="H199" s="92">
        <v>1</v>
      </c>
      <c r="I199" s="93">
        <v>0</v>
      </c>
      <c r="J199" s="93">
        <f>H199*I199</f>
        <v>0</v>
      </c>
      <c r="K199" s="90"/>
      <c r="L199" s="94"/>
      <c r="M199" s="95" t="s">
        <v>0</v>
      </c>
      <c r="N199" s="194" t="s">
        <v>22</v>
      </c>
      <c r="O199" s="195">
        <v>0</v>
      </c>
      <c r="P199" s="195">
        <v>0</v>
      </c>
      <c r="Q199" s="195">
        <v>1</v>
      </c>
      <c r="R199" s="195">
        <v>1</v>
      </c>
      <c r="S199" s="195">
        <v>0</v>
      </c>
      <c r="T199" s="82">
        <v>0</v>
      </c>
      <c r="AR199" s="83" t="s">
        <v>74</v>
      </c>
      <c r="AT199" s="83" t="s">
        <v>69</v>
      </c>
      <c r="AU199" s="83" t="s">
        <v>38</v>
      </c>
      <c r="AY199" s="8" t="s">
        <v>64</v>
      </c>
    </row>
    <row r="200" spans="2:51" s="1" customFormat="1" x14ac:dyDescent="0.2">
      <c r="B200" s="16"/>
      <c r="D200" s="84" t="s">
        <v>66</v>
      </c>
      <c r="F200" s="85" t="s">
        <v>878</v>
      </c>
      <c r="L200" s="16"/>
      <c r="M200" s="86"/>
      <c r="N200" s="193"/>
      <c r="O200" s="193"/>
      <c r="P200" s="193"/>
      <c r="Q200" s="193"/>
      <c r="R200" s="193"/>
      <c r="S200" s="193"/>
      <c r="T200" s="24"/>
      <c r="AT200" s="8" t="s">
        <v>66</v>
      </c>
      <c r="AU200" s="8" t="s">
        <v>38</v>
      </c>
    </row>
    <row r="201" spans="2:51" s="1" customFormat="1" ht="39" x14ac:dyDescent="0.2">
      <c r="B201" s="16"/>
      <c r="D201" s="84" t="s">
        <v>67</v>
      </c>
      <c r="F201" s="192" t="s">
        <v>877</v>
      </c>
      <c r="L201" s="16"/>
      <c r="M201" s="86"/>
      <c r="N201" s="193"/>
      <c r="O201" s="193"/>
      <c r="P201" s="193"/>
      <c r="Q201" s="193"/>
      <c r="R201" s="193"/>
      <c r="S201" s="193"/>
      <c r="T201" s="24"/>
      <c r="AT201" s="8" t="s">
        <v>67</v>
      </c>
      <c r="AU201" s="8" t="s">
        <v>38</v>
      </c>
    </row>
    <row r="202" spans="2:51" s="6" customFormat="1" ht="12.75" x14ac:dyDescent="0.2">
      <c r="B202" s="62"/>
      <c r="D202" s="63"/>
      <c r="E202" s="70"/>
      <c r="F202" s="198" t="s">
        <v>634</v>
      </c>
      <c r="J202" s="71"/>
      <c r="L202" s="62"/>
      <c r="M202" s="66"/>
      <c r="P202" s="67">
        <v>1549090.3670000033</v>
      </c>
      <c r="R202" s="67">
        <v>206708.84319999997</v>
      </c>
      <c r="T202" s="68">
        <v>0</v>
      </c>
      <c r="AR202" s="63" t="s">
        <v>38</v>
      </c>
      <c r="AT202" s="69" t="s">
        <v>33</v>
      </c>
      <c r="AU202" s="69" t="s">
        <v>36</v>
      </c>
      <c r="AY202" s="63" t="s">
        <v>64</v>
      </c>
    </row>
    <row r="203" spans="2:51" s="1" customFormat="1" ht="16.5" customHeight="1" x14ac:dyDescent="0.2">
      <c r="B203" s="72"/>
      <c r="C203" s="73" t="s">
        <v>404</v>
      </c>
      <c r="D203" s="73" t="s">
        <v>65</v>
      </c>
      <c r="E203" s="74" t="s">
        <v>296</v>
      </c>
      <c r="F203" s="75" t="s">
        <v>295</v>
      </c>
      <c r="G203" s="76" t="s">
        <v>75</v>
      </c>
      <c r="H203" s="77">
        <v>2</v>
      </c>
      <c r="I203" s="78">
        <v>0</v>
      </c>
      <c r="J203" s="78">
        <f>H203*I203</f>
        <v>0</v>
      </c>
      <c r="K203" s="75"/>
      <c r="L203" s="16"/>
      <c r="M203" s="79" t="s">
        <v>0</v>
      </c>
      <c r="N203" s="80" t="s">
        <v>22</v>
      </c>
      <c r="O203" s="81">
        <v>2.9000000000000001E-2</v>
      </c>
      <c r="P203" s="81">
        <v>5.8000000000000003E-2</v>
      </c>
      <c r="Q203" s="81">
        <v>0</v>
      </c>
      <c r="R203" s="81">
        <v>0</v>
      </c>
      <c r="S203" s="81">
        <v>0</v>
      </c>
      <c r="T203" s="82">
        <v>0</v>
      </c>
      <c r="AR203" s="83" t="s">
        <v>70</v>
      </c>
      <c r="AT203" s="83" t="s">
        <v>65</v>
      </c>
      <c r="AU203" s="83" t="s">
        <v>38</v>
      </c>
      <c r="AY203" s="8" t="s">
        <v>64</v>
      </c>
    </row>
    <row r="204" spans="2:51" s="1" customFormat="1" ht="16.5" customHeight="1" x14ac:dyDescent="0.2">
      <c r="B204" s="72"/>
      <c r="C204" s="88" t="s">
        <v>404</v>
      </c>
      <c r="D204" s="88" t="s">
        <v>69</v>
      </c>
      <c r="E204" s="89"/>
      <c r="F204" s="90" t="s">
        <v>344</v>
      </c>
      <c r="G204" s="91" t="s">
        <v>75</v>
      </c>
      <c r="H204" s="92">
        <v>2</v>
      </c>
      <c r="I204" s="93">
        <v>0</v>
      </c>
      <c r="J204" s="93">
        <f>H204*I204</f>
        <v>0</v>
      </c>
      <c r="K204" s="90"/>
      <c r="L204" s="94"/>
      <c r="M204" s="95" t="s">
        <v>0</v>
      </c>
      <c r="N204" s="96" t="s">
        <v>22</v>
      </c>
      <c r="O204" s="81">
        <v>0</v>
      </c>
      <c r="P204" s="81">
        <v>0</v>
      </c>
      <c r="Q204" s="81">
        <v>1</v>
      </c>
      <c r="R204" s="81">
        <v>2</v>
      </c>
      <c r="S204" s="81">
        <v>0</v>
      </c>
      <c r="T204" s="82">
        <v>0</v>
      </c>
      <c r="AR204" s="83" t="s">
        <v>74</v>
      </c>
      <c r="AT204" s="83" t="s">
        <v>69</v>
      </c>
      <c r="AU204" s="83" t="s">
        <v>38</v>
      </c>
      <c r="AY204" s="8" t="s">
        <v>64</v>
      </c>
    </row>
    <row r="205" spans="2:51" s="1" customFormat="1" x14ac:dyDescent="0.2">
      <c r="B205" s="16"/>
      <c r="D205" s="84" t="s">
        <v>66</v>
      </c>
      <c r="F205" s="85" t="s">
        <v>399</v>
      </c>
      <c r="L205" s="16"/>
      <c r="M205" s="86"/>
      <c r="T205" s="24"/>
      <c r="AT205" s="8" t="s">
        <v>66</v>
      </c>
      <c r="AU205" s="8" t="s">
        <v>38</v>
      </c>
    </row>
    <row r="206" spans="2:51" s="1" customFormat="1" x14ac:dyDescent="0.2">
      <c r="B206" s="16"/>
      <c r="D206" s="84" t="s">
        <v>66</v>
      </c>
      <c r="F206" s="85" t="s">
        <v>896</v>
      </c>
      <c r="L206" s="16"/>
      <c r="M206" s="86"/>
      <c r="T206" s="24"/>
      <c r="AT206" s="8" t="s">
        <v>66</v>
      </c>
      <c r="AU206" s="8" t="s">
        <v>38</v>
      </c>
    </row>
    <row r="207" spans="2:51" s="1" customFormat="1" x14ac:dyDescent="0.2">
      <c r="B207" s="16"/>
      <c r="D207" s="84" t="s">
        <v>66</v>
      </c>
      <c r="F207" s="85" t="s">
        <v>401</v>
      </c>
      <c r="L207" s="16"/>
      <c r="M207" s="86"/>
      <c r="T207" s="24"/>
      <c r="AT207" s="8" t="s">
        <v>66</v>
      </c>
      <c r="AU207" s="8" t="s">
        <v>38</v>
      </c>
    </row>
    <row r="208" spans="2:51" s="1" customFormat="1" ht="29.25" x14ac:dyDescent="0.2">
      <c r="B208" s="16"/>
      <c r="D208" s="84" t="s">
        <v>67</v>
      </c>
      <c r="F208" s="87" t="s">
        <v>346</v>
      </c>
      <c r="L208" s="16"/>
      <c r="M208" s="86"/>
      <c r="T208" s="24"/>
      <c r="AT208" s="8" t="s">
        <v>67</v>
      </c>
      <c r="AU208" s="8" t="s">
        <v>38</v>
      </c>
    </row>
    <row r="209" spans="2:51" s="1" customFormat="1" ht="29.25" x14ac:dyDescent="0.2">
      <c r="B209" s="16"/>
      <c r="D209" s="84" t="s">
        <v>67</v>
      </c>
      <c r="F209" s="87" t="s">
        <v>304</v>
      </c>
      <c r="L209" s="16"/>
      <c r="M209" s="86"/>
      <c r="T209" s="24"/>
      <c r="AT209" s="8" t="s">
        <v>67</v>
      </c>
      <c r="AU209" s="8" t="s">
        <v>38</v>
      </c>
    </row>
    <row r="210" spans="2:51" s="1" customFormat="1" ht="48.75" x14ac:dyDescent="0.2">
      <c r="B210" s="16"/>
      <c r="D210" s="84" t="s">
        <v>67</v>
      </c>
      <c r="F210" s="192" t="s">
        <v>347</v>
      </c>
      <c r="L210" s="16"/>
      <c r="M210" s="86"/>
      <c r="T210" s="24"/>
      <c r="AT210" s="8" t="s">
        <v>67</v>
      </c>
      <c r="AU210" s="8" t="s">
        <v>38</v>
      </c>
    </row>
    <row r="211" spans="2:51" s="1" customFormat="1" ht="16.5" customHeight="1" x14ac:dyDescent="0.2">
      <c r="B211" s="72"/>
      <c r="C211" s="73" t="s">
        <v>406</v>
      </c>
      <c r="D211" s="73" t="s">
        <v>65</v>
      </c>
      <c r="E211" s="74" t="s">
        <v>296</v>
      </c>
      <c r="F211" s="75" t="s">
        <v>295</v>
      </c>
      <c r="G211" s="76" t="s">
        <v>75</v>
      </c>
      <c r="H211" s="77">
        <v>1</v>
      </c>
      <c r="I211" s="78">
        <v>0</v>
      </c>
      <c r="J211" s="78">
        <f>H211*I211</f>
        <v>0</v>
      </c>
      <c r="K211" s="75"/>
      <c r="L211" s="16"/>
      <c r="M211" s="79" t="s">
        <v>0</v>
      </c>
      <c r="N211" s="80" t="s">
        <v>22</v>
      </c>
      <c r="O211" s="81">
        <v>2.9000000000000001E-2</v>
      </c>
      <c r="P211" s="81">
        <v>2.9000000000000001E-2</v>
      </c>
      <c r="Q211" s="81">
        <v>0</v>
      </c>
      <c r="R211" s="81">
        <v>0</v>
      </c>
      <c r="S211" s="81">
        <v>0</v>
      </c>
      <c r="T211" s="82">
        <v>0</v>
      </c>
      <c r="AR211" s="83" t="s">
        <v>70</v>
      </c>
      <c r="AT211" s="83" t="s">
        <v>65</v>
      </c>
      <c r="AU211" s="83" t="s">
        <v>38</v>
      </c>
      <c r="AY211" s="8" t="s">
        <v>64</v>
      </c>
    </row>
    <row r="212" spans="2:51" s="1" customFormat="1" ht="16.5" customHeight="1" x14ac:dyDescent="0.2">
      <c r="B212" s="72"/>
      <c r="C212" s="88" t="s">
        <v>405</v>
      </c>
      <c r="D212" s="88" t="s">
        <v>69</v>
      </c>
      <c r="E212" s="89"/>
      <c r="F212" s="90" t="s">
        <v>344</v>
      </c>
      <c r="G212" s="91" t="s">
        <v>75</v>
      </c>
      <c r="H212" s="92">
        <v>1</v>
      </c>
      <c r="I212" s="93">
        <v>0</v>
      </c>
      <c r="J212" s="93">
        <f>H212*I212</f>
        <v>0</v>
      </c>
      <c r="K212" s="90"/>
      <c r="L212" s="94"/>
      <c r="M212" s="95" t="s">
        <v>0</v>
      </c>
      <c r="N212" s="96" t="s">
        <v>22</v>
      </c>
      <c r="O212" s="81">
        <v>0</v>
      </c>
      <c r="P212" s="81">
        <v>0</v>
      </c>
      <c r="Q212" s="81">
        <v>1</v>
      </c>
      <c r="R212" s="81">
        <v>1</v>
      </c>
      <c r="S212" s="81">
        <v>0</v>
      </c>
      <c r="T212" s="82">
        <v>0</v>
      </c>
      <c r="AR212" s="83" t="s">
        <v>74</v>
      </c>
      <c r="AT212" s="83" t="s">
        <v>69</v>
      </c>
      <c r="AU212" s="83" t="s">
        <v>38</v>
      </c>
      <c r="AY212" s="8" t="s">
        <v>64</v>
      </c>
    </row>
    <row r="213" spans="2:51" s="1" customFormat="1" x14ac:dyDescent="0.2">
      <c r="B213" s="16"/>
      <c r="D213" s="84" t="s">
        <v>66</v>
      </c>
      <c r="F213" s="85" t="s">
        <v>402</v>
      </c>
      <c r="L213" s="16"/>
      <c r="M213" s="86"/>
      <c r="T213" s="24"/>
      <c r="AT213" s="8" t="s">
        <v>66</v>
      </c>
      <c r="AU213" s="8" t="s">
        <v>38</v>
      </c>
    </row>
    <row r="214" spans="2:51" s="1" customFormat="1" x14ac:dyDescent="0.2">
      <c r="B214" s="16"/>
      <c r="D214" s="84" t="s">
        <v>66</v>
      </c>
      <c r="F214" s="85" t="s">
        <v>896</v>
      </c>
      <c r="L214" s="16"/>
      <c r="M214" s="86"/>
      <c r="T214" s="24"/>
      <c r="AT214" s="8" t="s">
        <v>66</v>
      </c>
      <c r="AU214" s="8" t="s">
        <v>38</v>
      </c>
    </row>
    <row r="215" spans="2:51" s="1" customFormat="1" x14ac:dyDescent="0.2">
      <c r="B215" s="16"/>
      <c r="D215" s="84" t="s">
        <v>66</v>
      </c>
      <c r="F215" s="85" t="s">
        <v>403</v>
      </c>
      <c r="L215" s="16"/>
      <c r="M215" s="86"/>
      <c r="T215" s="24"/>
      <c r="AT215" s="8" t="s">
        <v>66</v>
      </c>
      <c r="AU215" s="8" t="s">
        <v>38</v>
      </c>
    </row>
    <row r="216" spans="2:51" s="1" customFormat="1" ht="29.25" x14ac:dyDescent="0.2">
      <c r="B216" s="16"/>
      <c r="D216" s="84" t="s">
        <v>67</v>
      </c>
      <c r="F216" s="87" t="s">
        <v>346</v>
      </c>
      <c r="L216" s="16"/>
      <c r="M216" s="86"/>
      <c r="T216" s="24"/>
      <c r="AT216" s="8" t="s">
        <v>67</v>
      </c>
      <c r="AU216" s="8" t="s">
        <v>38</v>
      </c>
    </row>
    <row r="217" spans="2:51" s="1" customFormat="1" ht="29.25" x14ac:dyDescent="0.2">
      <c r="B217" s="16"/>
      <c r="D217" s="84" t="s">
        <v>67</v>
      </c>
      <c r="F217" s="87" t="s">
        <v>304</v>
      </c>
      <c r="L217" s="16"/>
      <c r="M217" s="86"/>
      <c r="T217" s="24"/>
      <c r="AT217" s="8" t="s">
        <v>67</v>
      </c>
      <c r="AU217" s="8" t="s">
        <v>38</v>
      </c>
    </row>
    <row r="218" spans="2:51" s="1" customFormat="1" ht="48.75" x14ac:dyDescent="0.2">
      <c r="B218" s="16"/>
      <c r="D218" s="84" t="s">
        <v>67</v>
      </c>
      <c r="F218" s="192" t="s">
        <v>347</v>
      </c>
      <c r="L218" s="16"/>
      <c r="M218" s="86"/>
      <c r="T218" s="24"/>
      <c r="AT218" s="8" t="s">
        <v>67</v>
      </c>
      <c r="AU218" s="8" t="s">
        <v>38</v>
      </c>
    </row>
    <row r="219" spans="2:51" s="1" customFormat="1" ht="16.5" customHeight="1" x14ac:dyDescent="0.2">
      <c r="B219" s="72"/>
      <c r="C219" s="73" t="s">
        <v>407</v>
      </c>
      <c r="D219" s="73" t="s">
        <v>65</v>
      </c>
      <c r="E219" s="74" t="s">
        <v>296</v>
      </c>
      <c r="F219" s="75" t="s">
        <v>295</v>
      </c>
      <c r="G219" s="76" t="s">
        <v>75</v>
      </c>
      <c r="H219" s="77">
        <v>4</v>
      </c>
      <c r="I219" s="78">
        <v>0</v>
      </c>
      <c r="J219" s="78">
        <f>H219*I219</f>
        <v>0</v>
      </c>
      <c r="K219" s="75"/>
      <c r="L219" s="16"/>
      <c r="M219" s="79" t="s">
        <v>0</v>
      </c>
      <c r="N219" s="80" t="s">
        <v>22</v>
      </c>
      <c r="O219" s="81">
        <v>2.9000000000000001E-2</v>
      </c>
      <c r="P219" s="81">
        <v>0.11600000000000001</v>
      </c>
      <c r="Q219" s="81">
        <v>0</v>
      </c>
      <c r="R219" s="81">
        <v>0</v>
      </c>
      <c r="S219" s="81">
        <v>0</v>
      </c>
      <c r="T219" s="82">
        <v>0</v>
      </c>
      <c r="AR219" s="83" t="s">
        <v>70</v>
      </c>
      <c r="AT219" s="83" t="s">
        <v>65</v>
      </c>
      <c r="AU219" s="83" t="s">
        <v>38</v>
      </c>
      <c r="AY219" s="8" t="s">
        <v>64</v>
      </c>
    </row>
    <row r="220" spans="2:51" s="1" customFormat="1" ht="16.5" customHeight="1" x14ac:dyDescent="0.2">
      <c r="B220" s="72"/>
      <c r="C220" s="88" t="s">
        <v>408</v>
      </c>
      <c r="D220" s="88" t="s">
        <v>69</v>
      </c>
      <c r="E220" s="89"/>
      <c r="F220" s="90" t="s">
        <v>344</v>
      </c>
      <c r="G220" s="91" t="s">
        <v>75</v>
      </c>
      <c r="H220" s="92">
        <v>4</v>
      </c>
      <c r="I220" s="93">
        <v>0</v>
      </c>
      <c r="J220" s="93">
        <f>H220*I220</f>
        <v>0</v>
      </c>
      <c r="K220" s="90"/>
      <c r="L220" s="94"/>
      <c r="M220" s="95" t="s">
        <v>0</v>
      </c>
      <c r="N220" s="96" t="s">
        <v>22</v>
      </c>
      <c r="O220" s="81">
        <v>0</v>
      </c>
      <c r="P220" s="81">
        <v>0</v>
      </c>
      <c r="Q220" s="81">
        <v>1</v>
      </c>
      <c r="R220" s="81">
        <v>4</v>
      </c>
      <c r="S220" s="81">
        <v>0</v>
      </c>
      <c r="T220" s="82">
        <v>0</v>
      </c>
      <c r="AR220" s="83" t="s">
        <v>74</v>
      </c>
      <c r="AT220" s="83" t="s">
        <v>69</v>
      </c>
      <c r="AU220" s="83" t="s">
        <v>38</v>
      </c>
      <c r="AY220" s="8" t="s">
        <v>64</v>
      </c>
    </row>
    <row r="221" spans="2:51" s="1" customFormat="1" x14ac:dyDescent="0.2">
      <c r="B221" s="16"/>
      <c r="D221" s="84" t="s">
        <v>66</v>
      </c>
      <c r="F221" s="85" t="s">
        <v>409</v>
      </c>
      <c r="L221" s="16"/>
      <c r="M221" s="86"/>
      <c r="T221" s="24"/>
      <c r="AT221" s="8" t="s">
        <v>66</v>
      </c>
      <c r="AU221" s="8" t="s">
        <v>38</v>
      </c>
    </row>
    <row r="222" spans="2:51" s="1" customFormat="1" x14ac:dyDescent="0.2">
      <c r="B222" s="16"/>
      <c r="D222" s="84" t="s">
        <v>66</v>
      </c>
      <c r="F222" s="85" t="s">
        <v>896</v>
      </c>
      <c r="L222" s="16"/>
      <c r="M222" s="86"/>
      <c r="T222" s="24"/>
      <c r="AT222" s="8" t="s">
        <v>66</v>
      </c>
      <c r="AU222" s="8" t="s">
        <v>38</v>
      </c>
    </row>
    <row r="223" spans="2:51" s="1" customFormat="1" x14ac:dyDescent="0.2">
      <c r="B223" s="16"/>
      <c r="D223" s="84" t="s">
        <v>66</v>
      </c>
      <c r="F223" s="85" t="s">
        <v>410</v>
      </c>
      <c r="L223" s="16"/>
      <c r="M223" s="86"/>
      <c r="T223" s="24"/>
      <c r="AT223" s="8" t="s">
        <v>66</v>
      </c>
      <c r="AU223" s="8" t="s">
        <v>38</v>
      </c>
    </row>
    <row r="224" spans="2:51" s="1" customFormat="1" ht="29.25" x14ac:dyDescent="0.2">
      <c r="B224" s="16"/>
      <c r="D224" s="84" t="s">
        <v>67</v>
      </c>
      <c r="F224" s="87" t="s">
        <v>346</v>
      </c>
      <c r="L224" s="16"/>
      <c r="M224" s="86"/>
      <c r="T224" s="24"/>
      <c r="AT224" s="8" t="s">
        <v>67</v>
      </c>
      <c r="AU224" s="8" t="s">
        <v>38</v>
      </c>
    </row>
    <row r="225" spans="2:51" s="1" customFormat="1" ht="29.25" x14ac:dyDescent="0.2">
      <c r="B225" s="16"/>
      <c r="D225" s="84" t="s">
        <v>67</v>
      </c>
      <c r="F225" s="87" t="s">
        <v>304</v>
      </c>
      <c r="L225" s="16"/>
      <c r="M225" s="86"/>
      <c r="T225" s="24"/>
      <c r="AT225" s="8" t="s">
        <v>67</v>
      </c>
      <c r="AU225" s="8" t="s">
        <v>38</v>
      </c>
    </row>
    <row r="226" spans="2:51" s="1" customFormat="1" ht="48.75" x14ac:dyDescent="0.2">
      <c r="B226" s="16"/>
      <c r="D226" s="84" t="s">
        <v>67</v>
      </c>
      <c r="F226" s="192" t="s">
        <v>347</v>
      </c>
      <c r="L226" s="16"/>
      <c r="M226" s="86"/>
      <c r="T226" s="24"/>
      <c r="AT226" s="8" t="s">
        <v>67</v>
      </c>
      <c r="AU226" s="8" t="s">
        <v>38</v>
      </c>
    </row>
    <row r="227" spans="2:51" s="1" customFormat="1" ht="16.5" customHeight="1" x14ac:dyDescent="0.2">
      <c r="B227" s="72"/>
      <c r="C227" s="73" t="s">
        <v>411</v>
      </c>
      <c r="D227" s="73" t="s">
        <v>65</v>
      </c>
      <c r="E227" s="74" t="s">
        <v>296</v>
      </c>
      <c r="F227" s="75" t="s">
        <v>295</v>
      </c>
      <c r="G227" s="76" t="s">
        <v>75</v>
      </c>
      <c r="H227" s="77">
        <v>2</v>
      </c>
      <c r="I227" s="78">
        <v>0</v>
      </c>
      <c r="J227" s="78">
        <f>H227*I227</f>
        <v>0</v>
      </c>
      <c r="K227" s="75"/>
      <c r="L227" s="16"/>
      <c r="M227" s="79" t="s">
        <v>0</v>
      </c>
      <c r="N227" s="80" t="s">
        <v>22</v>
      </c>
      <c r="O227" s="81">
        <v>2.9000000000000001E-2</v>
      </c>
      <c r="P227" s="81">
        <v>5.8000000000000003E-2</v>
      </c>
      <c r="Q227" s="81">
        <v>0</v>
      </c>
      <c r="R227" s="81">
        <v>0</v>
      </c>
      <c r="S227" s="81">
        <v>0</v>
      </c>
      <c r="T227" s="82">
        <v>0</v>
      </c>
      <c r="AR227" s="83" t="s">
        <v>70</v>
      </c>
      <c r="AT227" s="83" t="s">
        <v>65</v>
      </c>
      <c r="AU227" s="83" t="s">
        <v>38</v>
      </c>
      <c r="AY227" s="8" t="s">
        <v>64</v>
      </c>
    </row>
    <row r="228" spans="2:51" s="1" customFormat="1" ht="16.5" customHeight="1" x14ac:dyDescent="0.2">
      <c r="B228" s="72"/>
      <c r="C228" s="88" t="s">
        <v>411</v>
      </c>
      <c r="D228" s="88" t="s">
        <v>69</v>
      </c>
      <c r="E228" s="89"/>
      <c r="F228" s="90" t="s">
        <v>344</v>
      </c>
      <c r="G228" s="91" t="s">
        <v>75</v>
      </c>
      <c r="H228" s="92">
        <v>2</v>
      </c>
      <c r="I228" s="93">
        <v>0</v>
      </c>
      <c r="J228" s="93">
        <f>H228*I228</f>
        <v>0</v>
      </c>
      <c r="K228" s="90"/>
      <c r="L228" s="94"/>
      <c r="M228" s="95" t="s">
        <v>0</v>
      </c>
      <c r="N228" s="96" t="s">
        <v>22</v>
      </c>
      <c r="O228" s="81">
        <v>0</v>
      </c>
      <c r="P228" s="81">
        <v>0</v>
      </c>
      <c r="Q228" s="81">
        <v>1</v>
      </c>
      <c r="R228" s="81">
        <v>2</v>
      </c>
      <c r="S228" s="81">
        <v>0</v>
      </c>
      <c r="T228" s="82">
        <v>0</v>
      </c>
      <c r="AR228" s="83" t="s">
        <v>74</v>
      </c>
      <c r="AT228" s="83" t="s">
        <v>69</v>
      </c>
      <c r="AU228" s="83" t="s">
        <v>38</v>
      </c>
      <c r="AY228" s="8" t="s">
        <v>64</v>
      </c>
    </row>
    <row r="229" spans="2:51" s="1" customFormat="1" x14ac:dyDescent="0.2">
      <c r="B229" s="16"/>
      <c r="D229" s="84" t="s">
        <v>66</v>
      </c>
      <c r="F229" s="85" t="s">
        <v>345</v>
      </c>
      <c r="L229" s="16"/>
      <c r="M229" s="86"/>
      <c r="T229" s="24"/>
      <c r="AT229" s="8" t="s">
        <v>66</v>
      </c>
      <c r="AU229" s="8" t="s">
        <v>38</v>
      </c>
    </row>
    <row r="230" spans="2:51" s="1" customFormat="1" x14ac:dyDescent="0.2">
      <c r="B230" s="16"/>
      <c r="D230" s="84" t="s">
        <v>66</v>
      </c>
      <c r="F230" s="85" t="s">
        <v>354</v>
      </c>
      <c r="L230" s="16"/>
      <c r="M230" s="86"/>
      <c r="T230" s="24"/>
      <c r="AT230" s="8" t="s">
        <v>66</v>
      </c>
      <c r="AU230" s="8" t="s">
        <v>38</v>
      </c>
    </row>
    <row r="231" spans="2:51" s="1" customFormat="1" x14ac:dyDescent="0.2">
      <c r="B231" s="16"/>
      <c r="D231" s="84" t="s">
        <v>66</v>
      </c>
      <c r="F231" s="85" t="s">
        <v>412</v>
      </c>
      <c r="L231" s="16"/>
      <c r="M231" s="86"/>
      <c r="T231" s="24"/>
      <c r="AT231" s="8" t="s">
        <v>66</v>
      </c>
      <c r="AU231" s="8" t="s">
        <v>38</v>
      </c>
    </row>
    <row r="232" spans="2:51" s="1" customFormat="1" ht="29.25" x14ac:dyDescent="0.2">
      <c r="B232" s="16"/>
      <c r="D232" s="84" t="s">
        <v>67</v>
      </c>
      <c r="F232" s="87" t="s">
        <v>346</v>
      </c>
      <c r="L232" s="16"/>
      <c r="M232" s="86"/>
      <c r="T232" s="24"/>
      <c r="AT232" s="8" t="s">
        <v>67</v>
      </c>
      <c r="AU232" s="8" t="s">
        <v>38</v>
      </c>
    </row>
    <row r="233" spans="2:51" s="1" customFormat="1" ht="29.25" x14ac:dyDescent="0.2">
      <c r="B233" s="16"/>
      <c r="D233" s="84" t="s">
        <v>67</v>
      </c>
      <c r="F233" s="87" t="s">
        <v>304</v>
      </c>
      <c r="L233" s="16"/>
      <c r="M233" s="86"/>
      <c r="T233" s="24"/>
      <c r="AT233" s="8" t="s">
        <v>67</v>
      </c>
      <c r="AU233" s="8" t="s">
        <v>38</v>
      </c>
    </row>
    <row r="234" spans="2:51" s="1" customFormat="1" ht="48.75" x14ac:dyDescent="0.2">
      <c r="B234" s="16"/>
      <c r="D234" s="84" t="s">
        <v>67</v>
      </c>
      <c r="F234" s="192" t="s">
        <v>347</v>
      </c>
      <c r="L234" s="16"/>
      <c r="M234" s="86"/>
      <c r="T234" s="24"/>
      <c r="AT234" s="8" t="s">
        <v>67</v>
      </c>
      <c r="AU234" s="8" t="s">
        <v>38</v>
      </c>
    </row>
    <row r="235" spans="2:51" s="1" customFormat="1" ht="16.5" customHeight="1" x14ac:dyDescent="0.2">
      <c r="B235" s="72"/>
      <c r="C235" s="73" t="s">
        <v>413</v>
      </c>
      <c r="D235" s="73" t="s">
        <v>65</v>
      </c>
      <c r="E235" s="74" t="s">
        <v>296</v>
      </c>
      <c r="F235" s="75" t="s">
        <v>295</v>
      </c>
      <c r="G235" s="76" t="s">
        <v>75</v>
      </c>
      <c r="H235" s="77">
        <v>1</v>
      </c>
      <c r="I235" s="78">
        <v>0</v>
      </c>
      <c r="J235" s="78">
        <f>H235*I235</f>
        <v>0</v>
      </c>
      <c r="K235" s="75"/>
      <c r="L235" s="16"/>
      <c r="M235" s="79" t="s">
        <v>0</v>
      </c>
      <c r="N235" s="80" t="s">
        <v>22</v>
      </c>
      <c r="O235" s="81">
        <v>2.9000000000000001E-2</v>
      </c>
      <c r="P235" s="81">
        <v>2.9000000000000001E-2</v>
      </c>
      <c r="Q235" s="81">
        <v>0</v>
      </c>
      <c r="R235" s="81">
        <v>0</v>
      </c>
      <c r="S235" s="81">
        <v>0</v>
      </c>
      <c r="T235" s="82">
        <v>0</v>
      </c>
      <c r="AR235" s="83" t="s">
        <v>70</v>
      </c>
      <c r="AT235" s="83" t="s">
        <v>65</v>
      </c>
      <c r="AU235" s="83" t="s">
        <v>38</v>
      </c>
      <c r="AY235" s="8" t="s">
        <v>64</v>
      </c>
    </row>
    <row r="236" spans="2:51" s="1" customFormat="1" ht="16.5" customHeight="1" x14ac:dyDescent="0.2">
      <c r="B236" s="72"/>
      <c r="C236" s="88" t="s">
        <v>414</v>
      </c>
      <c r="D236" s="88" t="s">
        <v>69</v>
      </c>
      <c r="E236" s="89"/>
      <c r="F236" s="90" t="s">
        <v>344</v>
      </c>
      <c r="G236" s="91" t="s">
        <v>75</v>
      </c>
      <c r="H236" s="92">
        <v>1</v>
      </c>
      <c r="I236" s="93">
        <v>0</v>
      </c>
      <c r="J236" s="93">
        <f>H236*I236</f>
        <v>0</v>
      </c>
      <c r="K236" s="90"/>
      <c r="L236" s="94"/>
      <c r="M236" s="95" t="s">
        <v>0</v>
      </c>
      <c r="N236" s="96" t="s">
        <v>22</v>
      </c>
      <c r="O236" s="81">
        <v>0</v>
      </c>
      <c r="P236" s="81">
        <v>0</v>
      </c>
      <c r="Q236" s="81">
        <v>1</v>
      </c>
      <c r="R236" s="81">
        <v>1</v>
      </c>
      <c r="S236" s="81">
        <v>0</v>
      </c>
      <c r="T236" s="82">
        <v>0</v>
      </c>
      <c r="AR236" s="83" t="s">
        <v>74</v>
      </c>
      <c r="AT236" s="83" t="s">
        <v>69</v>
      </c>
      <c r="AU236" s="83" t="s">
        <v>38</v>
      </c>
      <c r="AY236" s="8" t="s">
        <v>64</v>
      </c>
    </row>
    <row r="237" spans="2:51" s="1" customFormat="1" x14ac:dyDescent="0.2">
      <c r="B237" s="16"/>
      <c r="D237" s="84" t="s">
        <v>66</v>
      </c>
      <c r="F237" s="85" t="s">
        <v>345</v>
      </c>
      <c r="L237" s="16"/>
      <c r="M237" s="86"/>
      <c r="T237" s="24"/>
      <c r="AT237" s="8" t="s">
        <v>66</v>
      </c>
      <c r="AU237" s="8" t="s">
        <v>38</v>
      </c>
    </row>
    <row r="238" spans="2:51" s="1" customFormat="1" x14ac:dyDescent="0.2">
      <c r="B238" s="16"/>
      <c r="D238" s="84" t="s">
        <v>66</v>
      </c>
      <c r="F238" s="85" t="s">
        <v>400</v>
      </c>
      <c r="L238" s="16"/>
      <c r="M238" s="86"/>
      <c r="T238" s="24"/>
      <c r="AT238" s="8" t="s">
        <v>66</v>
      </c>
      <c r="AU238" s="8" t="s">
        <v>38</v>
      </c>
    </row>
    <row r="239" spans="2:51" s="1" customFormat="1" x14ac:dyDescent="0.2">
      <c r="B239" s="16"/>
      <c r="D239" s="84" t="s">
        <v>66</v>
      </c>
      <c r="F239" s="85" t="s">
        <v>412</v>
      </c>
      <c r="L239" s="16"/>
      <c r="M239" s="86"/>
      <c r="T239" s="24"/>
      <c r="AT239" s="8" t="s">
        <v>66</v>
      </c>
      <c r="AU239" s="8" t="s">
        <v>38</v>
      </c>
    </row>
    <row r="240" spans="2:51" s="1" customFormat="1" ht="29.25" x14ac:dyDescent="0.2">
      <c r="B240" s="16"/>
      <c r="D240" s="84" t="s">
        <v>67</v>
      </c>
      <c r="F240" s="87" t="s">
        <v>346</v>
      </c>
      <c r="L240" s="16"/>
      <c r="M240" s="86"/>
      <c r="T240" s="24"/>
      <c r="AT240" s="8" t="s">
        <v>67</v>
      </c>
      <c r="AU240" s="8" t="s">
        <v>38</v>
      </c>
    </row>
    <row r="241" spans="2:51" s="1" customFormat="1" ht="29.25" x14ac:dyDescent="0.2">
      <c r="B241" s="16"/>
      <c r="D241" s="84" t="s">
        <v>67</v>
      </c>
      <c r="F241" s="87" t="s">
        <v>304</v>
      </c>
      <c r="L241" s="16"/>
      <c r="M241" s="86"/>
      <c r="T241" s="24"/>
      <c r="AT241" s="8" t="s">
        <v>67</v>
      </c>
      <c r="AU241" s="8" t="s">
        <v>38</v>
      </c>
    </row>
    <row r="242" spans="2:51" s="1" customFormat="1" ht="48.75" x14ac:dyDescent="0.2">
      <c r="B242" s="16"/>
      <c r="D242" s="84" t="s">
        <v>67</v>
      </c>
      <c r="F242" s="192" t="s">
        <v>347</v>
      </c>
      <c r="L242" s="16"/>
      <c r="M242" s="86"/>
      <c r="T242" s="24"/>
      <c r="AT242" s="8" t="s">
        <v>67</v>
      </c>
      <c r="AU242" s="8" t="s">
        <v>38</v>
      </c>
    </row>
    <row r="243" spans="2:51" s="1" customFormat="1" ht="16.5" customHeight="1" x14ac:dyDescent="0.2">
      <c r="B243" s="72"/>
      <c r="C243" s="73" t="s">
        <v>416</v>
      </c>
      <c r="D243" s="73" t="s">
        <v>65</v>
      </c>
      <c r="E243" s="74" t="s">
        <v>296</v>
      </c>
      <c r="F243" s="75" t="s">
        <v>295</v>
      </c>
      <c r="G243" s="76" t="s">
        <v>75</v>
      </c>
      <c r="H243" s="77">
        <v>1</v>
      </c>
      <c r="I243" s="78">
        <v>0</v>
      </c>
      <c r="J243" s="78">
        <f>H243*I243</f>
        <v>0</v>
      </c>
      <c r="K243" s="75"/>
      <c r="L243" s="16"/>
      <c r="M243" s="79" t="s">
        <v>0</v>
      </c>
      <c r="N243" s="80" t="s">
        <v>22</v>
      </c>
      <c r="O243" s="81">
        <v>2.9000000000000001E-2</v>
      </c>
      <c r="P243" s="81">
        <v>2.9000000000000001E-2</v>
      </c>
      <c r="Q243" s="81">
        <v>0</v>
      </c>
      <c r="R243" s="81">
        <v>0</v>
      </c>
      <c r="S243" s="81">
        <v>0</v>
      </c>
      <c r="T243" s="82">
        <v>0</v>
      </c>
      <c r="AR243" s="83" t="s">
        <v>70</v>
      </c>
      <c r="AT243" s="83" t="s">
        <v>65</v>
      </c>
      <c r="AU243" s="83" t="s">
        <v>38</v>
      </c>
      <c r="AY243" s="8" t="s">
        <v>64</v>
      </c>
    </row>
    <row r="244" spans="2:51" s="1" customFormat="1" ht="16.5" customHeight="1" x14ac:dyDescent="0.2">
      <c r="B244" s="72"/>
      <c r="C244" s="88" t="s">
        <v>419</v>
      </c>
      <c r="D244" s="88" t="s">
        <v>69</v>
      </c>
      <c r="E244" s="89"/>
      <c r="F244" s="90" t="s">
        <v>344</v>
      </c>
      <c r="G244" s="91" t="s">
        <v>75</v>
      </c>
      <c r="H244" s="92">
        <v>1</v>
      </c>
      <c r="I244" s="93">
        <v>0</v>
      </c>
      <c r="J244" s="93">
        <f>H244*I244</f>
        <v>0</v>
      </c>
      <c r="K244" s="90"/>
      <c r="L244" s="94"/>
      <c r="M244" s="95" t="s">
        <v>0</v>
      </c>
      <c r="N244" s="96" t="s">
        <v>22</v>
      </c>
      <c r="O244" s="81">
        <v>0</v>
      </c>
      <c r="P244" s="81">
        <v>0</v>
      </c>
      <c r="Q244" s="81">
        <v>1</v>
      </c>
      <c r="R244" s="81">
        <v>1</v>
      </c>
      <c r="S244" s="81">
        <v>0</v>
      </c>
      <c r="T244" s="82">
        <v>0</v>
      </c>
      <c r="AR244" s="83" t="s">
        <v>74</v>
      </c>
      <c r="AT244" s="83" t="s">
        <v>69</v>
      </c>
      <c r="AU244" s="83" t="s">
        <v>38</v>
      </c>
      <c r="AY244" s="8" t="s">
        <v>64</v>
      </c>
    </row>
    <row r="245" spans="2:51" s="1" customFormat="1" x14ac:dyDescent="0.2">
      <c r="B245" s="16"/>
      <c r="D245" s="84" t="s">
        <v>66</v>
      </c>
      <c r="F245" s="85" t="s">
        <v>349</v>
      </c>
      <c r="L245" s="16"/>
      <c r="M245" s="86"/>
      <c r="T245" s="24"/>
      <c r="AT245" s="8" t="s">
        <v>66</v>
      </c>
      <c r="AU245" s="8" t="s">
        <v>38</v>
      </c>
    </row>
    <row r="246" spans="2:51" s="1" customFormat="1" x14ac:dyDescent="0.2">
      <c r="B246" s="16"/>
      <c r="D246" s="84" t="s">
        <v>66</v>
      </c>
      <c r="F246" s="85" t="s">
        <v>354</v>
      </c>
      <c r="L246" s="16"/>
      <c r="M246" s="86"/>
      <c r="T246" s="24"/>
      <c r="AT246" s="8" t="s">
        <v>66</v>
      </c>
      <c r="AU246" s="8" t="s">
        <v>38</v>
      </c>
    </row>
    <row r="247" spans="2:51" s="1" customFormat="1" x14ac:dyDescent="0.2">
      <c r="B247" s="16"/>
      <c r="D247" s="84" t="s">
        <v>66</v>
      </c>
      <c r="F247" s="85" t="s">
        <v>350</v>
      </c>
      <c r="L247" s="16"/>
      <c r="M247" s="86"/>
      <c r="T247" s="24"/>
      <c r="AT247" s="8" t="s">
        <v>66</v>
      </c>
      <c r="AU247" s="8" t="s">
        <v>38</v>
      </c>
    </row>
    <row r="248" spans="2:51" s="1" customFormat="1" ht="29.25" x14ac:dyDescent="0.2">
      <c r="B248" s="16"/>
      <c r="D248" s="84" t="s">
        <v>67</v>
      </c>
      <c r="F248" s="87" t="s">
        <v>346</v>
      </c>
      <c r="L248" s="16"/>
      <c r="M248" s="86"/>
      <c r="T248" s="24"/>
      <c r="AT248" s="8" t="s">
        <v>67</v>
      </c>
      <c r="AU248" s="8" t="s">
        <v>38</v>
      </c>
    </row>
    <row r="249" spans="2:51" s="1" customFormat="1" ht="29.25" x14ac:dyDescent="0.2">
      <c r="B249" s="16"/>
      <c r="D249" s="84" t="s">
        <v>67</v>
      </c>
      <c r="F249" s="87" t="s">
        <v>304</v>
      </c>
      <c r="L249" s="16"/>
      <c r="M249" s="86"/>
      <c r="T249" s="24"/>
      <c r="AT249" s="8" t="s">
        <v>67</v>
      </c>
      <c r="AU249" s="8" t="s">
        <v>38</v>
      </c>
    </row>
    <row r="250" spans="2:51" s="1" customFormat="1" ht="48.75" x14ac:dyDescent="0.2">
      <c r="B250" s="16"/>
      <c r="D250" s="84" t="s">
        <v>67</v>
      </c>
      <c r="F250" s="192" t="s">
        <v>347</v>
      </c>
      <c r="L250" s="16"/>
      <c r="M250" s="86"/>
      <c r="T250" s="24"/>
      <c r="AT250" s="8" t="s">
        <v>67</v>
      </c>
      <c r="AU250" s="8" t="s">
        <v>38</v>
      </c>
    </row>
    <row r="251" spans="2:51" s="1" customFormat="1" ht="16.5" customHeight="1" x14ac:dyDescent="0.2">
      <c r="B251" s="72"/>
      <c r="C251" s="73" t="s">
        <v>417</v>
      </c>
      <c r="D251" s="73" t="s">
        <v>65</v>
      </c>
      <c r="E251" s="74" t="s">
        <v>296</v>
      </c>
      <c r="F251" s="75" t="s">
        <v>295</v>
      </c>
      <c r="G251" s="76" t="s">
        <v>75</v>
      </c>
      <c r="H251" s="77">
        <v>1</v>
      </c>
      <c r="I251" s="78">
        <v>0</v>
      </c>
      <c r="J251" s="78">
        <f>H251*I251</f>
        <v>0</v>
      </c>
      <c r="K251" s="75"/>
      <c r="L251" s="16"/>
      <c r="M251" s="79" t="s">
        <v>0</v>
      </c>
      <c r="N251" s="80" t="s">
        <v>22</v>
      </c>
      <c r="O251" s="81">
        <v>2.9000000000000001E-2</v>
      </c>
      <c r="P251" s="81">
        <v>2.9000000000000001E-2</v>
      </c>
      <c r="Q251" s="81">
        <v>0</v>
      </c>
      <c r="R251" s="81">
        <v>0</v>
      </c>
      <c r="S251" s="81">
        <v>0</v>
      </c>
      <c r="T251" s="82">
        <v>0</v>
      </c>
      <c r="AR251" s="83" t="s">
        <v>70</v>
      </c>
      <c r="AT251" s="83" t="s">
        <v>65</v>
      </c>
      <c r="AU251" s="83" t="s">
        <v>38</v>
      </c>
      <c r="AY251" s="8" t="s">
        <v>64</v>
      </c>
    </row>
    <row r="252" spans="2:51" s="1" customFormat="1" ht="16.5" customHeight="1" x14ac:dyDescent="0.2">
      <c r="B252" s="72"/>
      <c r="C252" s="88" t="s">
        <v>418</v>
      </c>
      <c r="D252" s="88" t="s">
        <v>69</v>
      </c>
      <c r="E252" s="89"/>
      <c r="F252" s="90" t="s">
        <v>344</v>
      </c>
      <c r="G252" s="91" t="s">
        <v>75</v>
      </c>
      <c r="H252" s="92">
        <v>1</v>
      </c>
      <c r="I252" s="93">
        <v>0</v>
      </c>
      <c r="J252" s="93">
        <f>H252*I252</f>
        <v>0</v>
      </c>
      <c r="K252" s="90"/>
      <c r="L252" s="94"/>
      <c r="M252" s="95" t="s">
        <v>0</v>
      </c>
      <c r="N252" s="96" t="s">
        <v>22</v>
      </c>
      <c r="O252" s="81">
        <v>0</v>
      </c>
      <c r="P252" s="81">
        <v>0</v>
      </c>
      <c r="Q252" s="81">
        <v>1</v>
      </c>
      <c r="R252" s="81">
        <v>1</v>
      </c>
      <c r="S252" s="81">
        <v>0</v>
      </c>
      <c r="T252" s="82">
        <v>0</v>
      </c>
      <c r="AR252" s="83" t="s">
        <v>74</v>
      </c>
      <c r="AT252" s="83" t="s">
        <v>69</v>
      </c>
      <c r="AU252" s="83" t="s">
        <v>38</v>
      </c>
      <c r="AY252" s="8" t="s">
        <v>64</v>
      </c>
    </row>
    <row r="253" spans="2:51" s="1" customFormat="1" x14ac:dyDescent="0.2">
      <c r="B253" s="16"/>
      <c r="D253" s="84" t="s">
        <v>66</v>
      </c>
      <c r="F253" s="85" t="s">
        <v>420</v>
      </c>
      <c r="L253" s="16"/>
      <c r="M253" s="86"/>
      <c r="T253" s="24"/>
      <c r="AT253" s="8" t="s">
        <v>66</v>
      </c>
      <c r="AU253" s="8" t="s">
        <v>38</v>
      </c>
    </row>
    <row r="254" spans="2:51" s="1" customFormat="1" x14ac:dyDescent="0.2">
      <c r="B254" s="16"/>
      <c r="D254" s="84" t="s">
        <v>66</v>
      </c>
      <c r="F254" s="85" t="s">
        <v>355</v>
      </c>
      <c r="L254" s="16"/>
      <c r="M254" s="86"/>
      <c r="T254" s="24"/>
      <c r="AT254" s="8" t="s">
        <v>66</v>
      </c>
      <c r="AU254" s="8" t="s">
        <v>38</v>
      </c>
    </row>
    <row r="255" spans="2:51" s="1" customFormat="1" x14ac:dyDescent="0.2">
      <c r="B255" s="16"/>
      <c r="D255" s="84" t="s">
        <v>66</v>
      </c>
      <c r="F255" s="85" t="s">
        <v>421</v>
      </c>
      <c r="L255" s="16"/>
      <c r="M255" s="86"/>
      <c r="T255" s="24"/>
      <c r="AT255" s="8" t="s">
        <v>66</v>
      </c>
      <c r="AU255" s="8" t="s">
        <v>38</v>
      </c>
    </row>
    <row r="256" spans="2:51" s="1" customFormat="1" ht="29.25" x14ac:dyDescent="0.2">
      <c r="B256" s="16"/>
      <c r="D256" s="84" t="s">
        <v>67</v>
      </c>
      <c r="F256" s="87" t="s">
        <v>346</v>
      </c>
      <c r="L256" s="16"/>
      <c r="M256" s="86"/>
      <c r="T256" s="24"/>
      <c r="AT256" s="8" t="s">
        <v>67</v>
      </c>
      <c r="AU256" s="8" t="s">
        <v>38</v>
      </c>
    </row>
    <row r="257" spans="2:51" s="1" customFormat="1" ht="29.25" x14ac:dyDescent="0.2">
      <c r="B257" s="16"/>
      <c r="D257" s="84" t="s">
        <v>67</v>
      </c>
      <c r="F257" s="87" t="s">
        <v>304</v>
      </c>
      <c r="L257" s="16"/>
      <c r="M257" s="86"/>
      <c r="T257" s="24"/>
      <c r="AT257" s="8" t="s">
        <v>67</v>
      </c>
      <c r="AU257" s="8" t="s">
        <v>38</v>
      </c>
    </row>
    <row r="258" spans="2:51" s="1" customFormat="1" ht="48.75" x14ac:dyDescent="0.2">
      <c r="B258" s="16"/>
      <c r="D258" s="84" t="s">
        <v>67</v>
      </c>
      <c r="F258" s="192" t="s">
        <v>347</v>
      </c>
      <c r="L258" s="16"/>
      <c r="M258" s="86"/>
      <c r="T258" s="24"/>
      <c r="AT258" s="8" t="s">
        <v>67</v>
      </c>
      <c r="AU258" s="8" t="s">
        <v>38</v>
      </c>
    </row>
    <row r="259" spans="2:51" s="1" customFormat="1" ht="16.5" customHeight="1" x14ac:dyDescent="0.2">
      <c r="B259" s="72"/>
      <c r="C259" s="73" t="s">
        <v>422</v>
      </c>
      <c r="D259" s="73" t="s">
        <v>65</v>
      </c>
      <c r="E259" s="74" t="s">
        <v>296</v>
      </c>
      <c r="F259" s="75" t="s">
        <v>295</v>
      </c>
      <c r="G259" s="76" t="s">
        <v>75</v>
      </c>
      <c r="H259" s="77">
        <v>1</v>
      </c>
      <c r="I259" s="78">
        <v>0</v>
      </c>
      <c r="J259" s="78">
        <f>H259*I259</f>
        <v>0</v>
      </c>
      <c r="K259" s="75"/>
      <c r="L259" s="16"/>
      <c r="M259" s="79" t="s">
        <v>0</v>
      </c>
      <c r="N259" s="80" t="s">
        <v>22</v>
      </c>
      <c r="O259" s="81">
        <v>2.9000000000000001E-2</v>
      </c>
      <c r="P259" s="81">
        <v>2.9000000000000001E-2</v>
      </c>
      <c r="Q259" s="81">
        <v>0</v>
      </c>
      <c r="R259" s="81">
        <v>0</v>
      </c>
      <c r="S259" s="81">
        <v>0</v>
      </c>
      <c r="T259" s="82">
        <v>0</v>
      </c>
      <c r="AR259" s="83" t="s">
        <v>70</v>
      </c>
      <c r="AT259" s="83" t="s">
        <v>65</v>
      </c>
      <c r="AU259" s="83" t="s">
        <v>38</v>
      </c>
      <c r="AY259" s="8" t="s">
        <v>64</v>
      </c>
    </row>
    <row r="260" spans="2:51" s="1" customFormat="1" ht="16.5" customHeight="1" x14ac:dyDescent="0.2">
      <c r="B260" s="72"/>
      <c r="C260" s="88" t="s">
        <v>423</v>
      </c>
      <c r="D260" s="88" t="s">
        <v>69</v>
      </c>
      <c r="E260" s="89"/>
      <c r="F260" s="90" t="s">
        <v>344</v>
      </c>
      <c r="G260" s="91" t="s">
        <v>75</v>
      </c>
      <c r="H260" s="92">
        <v>1</v>
      </c>
      <c r="I260" s="93">
        <v>0</v>
      </c>
      <c r="J260" s="93">
        <f>H260*I260</f>
        <v>0</v>
      </c>
      <c r="K260" s="90"/>
      <c r="L260" s="94"/>
      <c r="M260" s="95" t="s">
        <v>0</v>
      </c>
      <c r="N260" s="96" t="s">
        <v>22</v>
      </c>
      <c r="O260" s="81">
        <v>0</v>
      </c>
      <c r="P260" s="81">
        <v>0</v>
      </c>
      <c r="Q260" s="81">
        <v>1</v>
      </c>
      <c r="R260" s="81">
        <v>1</v>
      </c>
      <c r="S260" s="81">
        <v>0</v>
      </c>
      <c r="T260" s="82">
        <v>0</v>
      </c>
      <c r="AR260" s="83" t="s">
        <v>74</v>
      </c>
      <c r="AT260" s="83" t="s">
        <v>69</v>
      </c>
      <c r="AU260" s="83" t="s">
        <v>38</v>
      </c>
      <c r="AY260" s="8" t="s">
        <v>64</v>
      </c>
    </row>
    <row r="261" spans="2:51" s="1" customFormat="1" x14ac:dyDescent="0.2">
      <c r="B261" s="16"/>
      <c r="D261" s="84" t="s">
        <v>66</v>
      </c>
      <c r="F261" s="85" t="s">
        <v>424</v>
      </c>
      <c r="L261" s="16"/>
      <c r="M261" s="86"/>
      <c r="T261" s="24"/>
      <c r="AT261" s="8" t="s">
        <v>66</v>
      </c>
      <c r="AU261" s="8" t="s">
        <v>38</v>
      </c>
    </row>
    <row r="262" spans="2:51" s="1" customFormat="1" x14ac:dyDescent="0.2">
      <c r="B262" s="16"/>
      <c r="D262" s="84" t="s">
        <v>66</v>
      </c>
      <c r="F262" s="85" t="s">
        <v>354</v>
      </c>
      <c r="L262" s="16"/>
      <c r="M262" s="86"/>
      <c r="T262" s="24"/>
      <c r="AT262" s="8" t="s">
        <v>66</v>
      </c>
      <c r="AU262" s="8" t="s">
        <v>38</v>
      </c>
    </row>
    <row r="263" spans="2:51" s="1" customFormat="1" x14ac:dyDescent="0.2">
      <c r="B263" s="16"/>
      <c r="D263" s="84" t="s">
        <v>66</v>
      </c>
      <c r="F263" s="85" t="s">
        <v>351</v>
      </c>
      <c r="L263" s="16"/>
      <c r="M263" s="86"/>
      <c r="T263" s="24"/>
      <c r="AT263" s="8" t="s">
        <v>66</v>
      </c>
      <c r="AU263" s="8" t="s">
        <v>38</v>
      </c>
    </row>
    <row r="264" spans="2:51" s="1" customFormat="1" ht="29.25" x14ac:dyDescent="0.2">
      <c r="B264" s="16"/>
      <c r="D264" s="84" t="s">
        <v>67</v>
      </c>
      <c r="F264" s="87" t="s">
        <v>346</v>
      </c>
      <c r="L264" s="16"/>
      <c r="M264" s="86"/>
      <c r="T264" s="24"/>
      <c r="AT264" s="8" t="s">
        <v>67</v>
      </c>
      <c r="AU264" s="8" t="s">
        <v>38</v>
      </c>
    </row>
    <row r="265" spans="2:51" s="1" customFormat="1" ht="29.25" x14ac:dyDescent="0.2">
      <c r="B265" s="16"/>
      <c r="D265" s="84" t="s">
        <v>67</v>
      </c>
      <c r="F265" s="87" t="s">
        <v>304</v>
      </c>
      <c r="L265" s="16"/>
      <c r="M265" s="86"/>
      <c r="T265" s="24"/>
      <c r="AT265" s="8" t="s">
        <v>67</v>
      </c>
      <c r="AU265" s="8" t="s">
        <v>38</v>
      </c>
    </row>
    <row r="266" spans="2:51" s="1" customFormat="1" ht="48.75" x14ac:dyDescent="0.2">
      <c r="B266" s="16"/>
      <c r="D266" s="84" t="s">
        <v>67</v>
      </c>
      <c r="F266" s="192" t="s">
        <v>347</v>
      </c>
      <c r="L266" s="16"/>
      <c r="M266" s="86"/>
      <c r="T266" s="24"/>
      <c r="AT266" s="8" t="s">
        <v>67</v>
      </c>
      <c r="AU266" s="8" t="s">
        <v>38</v>
      </c>
    </row>
    <row r="267" spans="2:51" s="1" customFormat="1" ht="16.5" customHeight="1" x14ac:dyDescent="0.2">
      <c r="B267" s="72"/>
      <c r="C267" s="73" t="s">
        <v>425</v>
      </c>
      <c r="D267" s="73" t="s">
        <v>65</v>
      </c>
      <c r="E267" s="74" t="s">
        <v>296</v>
      </c>
      <c r="F267" s="75" t="s">
        <v>295</v>
      </c>
      <c r="G267" s="76" t="s">
        <v>75</v>
      </c>
      <c r="H267" s="77">
        <v>1</v>
      </c>
      <c r="I267" s="78">
        <v>0</v>
      </c>
      <c r="J267" s="78">
        <f>H267*I267</f>
        <v>0</v>
      </c>
      <c r="K267" s="75"/>
      <c r="L267" s="16"/>
      <c r="M267" s="79" t="s">
        <v>0</v>
      </c>
      <c r="N267" s="80" t="s">
        <v>22</v>
      </c>
      <c r="O267" s="81">
        <v>2.9000000000000001E-2</v>
      </c>
      <c r="P267" s="81">
        <v>2.9000000000000001E-2</v>
      </c>
      <c r="Q267" s="81">
        <v>0</v>
      </c>
      <c r="R267" s="81">
        <v>0</v>
      </c>
      <c r="S267" s="81">
        <v>0</v>
      </c>
      <c r="T267" s="82">
        <v>0</v>
      </c>
      <c r="AR267" s="83" t="s">
        <v>70</v>
      </c>
      <c r="AT267" s="83" t="s">
        <v>65</v>
      </c>
      <c r="AU267" s="83" t="s">
        <v>38</v>
      </c>
      <c r="AY267" s="8" t="s">
        <v>64</v>
      </c>
    </row>
    <row r="268" spans="2:51" s="1" customFormat="1" ht="16.5" customHeight="1" x14ac:dyDescent="0.2">
      <c r="B268" s="72"/>
      <c r="C268" s="88" t="s">
        <v>426</v>
      </c>
      <c r="D268" s="88" t="s">
        <v>69</v>
      </c>
      <c r="E268" s="89"/>
      <c r="F268" s="90" t="s">
        <v>344</v>
      </c>
      <c r="G268" s="91" t="s">
        <v>75</v>
      </c>
      <c r="H268" s="92">
        <v>1</v>
      </c>
      <c r="I268" s="93">
        <v>0</v>
      </c>
      <c r="J268" s="93">
        <f>H268*I268</f>
        <v>0</v>
      </c>
      <c r="K268" s="90"/>
      <c r="L268" s="94"/>
      <c r="M268" s="95" t="s">
        <v>0</v>
      </c>
      <c r="N268" s="96" t="s">
        <v>22</v>
      </c>
      <c r="O268" s="81">
        <v>0</v>
      </c>
      <c r="P268" s="81">
        <v>0</v>
      </c>
      <c r="Q268" s="81">
        <v>1</v>
      </c>
      <c r="R268" s="81">
        <v>1</v>
      </c>
      <c r="S268" s="81">
        <v>0</v>
      </c>
      <c r="T268" s="82">
        <v>0</v>
      </c>
      <c r="AR268" s="83" t="s">
        <v>74</v>
      </c>
      <c r="AT268" s="83" t="s">
        <v>69</v>
      </c>
      <c r="AU268" s="83" t="s">
        <v>38</v>
      </c>
      <c r="AY268" s="8" t="s">
        <v>64</v>
      </c>
    </row>
    <row r="269" spans="2:51" s="1" customFormat="1" x14ac:dyDescent="0.2">
      <c r="B269" s="16"/>
      <c r="D269" s="84" t="s">
        <v>66</v>
      </c>
      <c r="F269" s="85" t="s">
        <v>352</v>
      </c>
      <c r="L269" s="16"/>
      <c r="M269" s="86"/>
      <c r="T269" s="24"/>
      <c r="AT269" s="8" t="s">
        <v>66</v>
      </c>
      <c r="AU269" s="8" t="s">
        <v>38</v>
      </c>
    </row>
    <row r="270" spans="2:51" s="1" customFormat="1" x14ac:dyDescent="0.2">
      <c r="B270" s="16"/>
      <c r="D270" s="84" t="s">
        <v>66</v>
      </c>
      <c r="F270" s="85" t="s">
        <v>354</v>
      </c>
      <c r="L270" s="16"/>
      <c r="M270" s="86"/>
      <c r="T270" s="24"/>
      <c r="AT270" s="8" t="s">
        <v>66</v>
      </c>
      <c r="AU270" s="8" t="s">
        <v>38</v>
      </c>
    </row>
    <row r="271" spans="2:51" s="1" customFormat="1" x14ac:dyDescent="0.2">
      <c r="B271" s="16"/>
      <c r="D271" s="84" t="s">
        <v>66</v>
      </c>
      <c r="F271" s="85" t="s">
        <v>353</v>
      </c>
      <c r="L271" s="16"/>
      <c r="M271" s="86"/>
      <c r="T271" s="24"/>
      <c r="AT271" s="8" t="s">
        <v>66</v>
      </c>
      <c r="AU271" s="8" t="s">
        <v>38</v>
      </c>
    </row>
    <row r="272" spans="2:51" s="1" customFormat="1" ht="29.25" x14ac:dyDescent="0.2">
      <c r="B272" s="16"/>
      <c r="D272" s="84" t="s">
        <v>67</v>
      </c>
      <c r="F272" s="87" t="s">
        <v>346</v>
      </c>
      <c r="L272" s="16"/>
      <c r="M272" s="86"/>
      <c r="T272" s="24"/>
      <c r="AT272" s="8" t="s">
        <v>67</v>
      </c>
      <c r="AU272" s="8" t="s">
        <v>38</v>
      </c>
    </row>
    <row r="273" spans="2:51" s="1" customFormat="1" ht="29.25" x14ac:dyDescent="0.2">
      <c r="B273" s="16"/>
      <c r="D273" s="84" t="s">
        <v>67</v>
      </c>
      <c r="F273" s="87" t="s">
        <v>304</v>
      </c>
      <c r="L273" s="16"/>
      <c r="M273" s="86"/>
      <c r="T273" s="24"/>
      <c r="AT273" s="8" t="s">
        <v>67</v>
      </c>
      <c r="AU273" s="8" t="s">
        <v>38</v>
      </c>
    </row>
    <row r="274" spans="2:51" s="1" customFormat="1" ht="48.75" x14ac:dyDescent="0.2">
      <c r="B274" s="16"/>
      <c r="D274" s="84" t="s">
        <v>67</v>
      </c>
      <c r="F274" s="192" t="s">
        <v>347</v>
      </c>
      <c r="L274" s="16"/>
      <c r="M274" s="86"/>
      <c r="T274" s="24"/>
      <c r="AT274" s="8" t="s">
        <v>67</v>
      </c>
      <c r="AU274" s="8" t="s">
        <v>38</v>
      </c>
    </row>
    <row r="275" spans="2:51" s="1" customFormat="1" ht="16.5" customHeight="1" x14ac:dyDescent="0.2">
      <c r="B275" s="72"/>
      <c r="C275" s="73" t="s">
        <v>427</v>
      </c>
      <c r="D275" s="73" t="s">
        <v>65</v>
      </c>
      <c r="E275" s="74" t="s">
        <v>296</v>
      </c>
      <c r="F275" s="75" t="s">
        <v>295</v>
      </c>
      <c r="G275" s="76" t="s">
        <v>75</v>
      </c>
      <c r="H275" s="77">
        <v>7</v>
      </c>
      <c r="I275" s="78">
        <v>0</v>
      </c>
      <c r="J275" s="78">
        <f>H275*I275</f>
        <v>0</v>
      </c>
      <c r="K275" s="75"/>
      <c r="L275" s="16"/>
      <c r="M275" s="79" t="s">
        <v>0</v>
      </c>
      <c r="N275" s="80" t="s">
        <v>22</v>
      </c>
      <c r="O275" s="81">
        <v>2.9000000000000001E-2</v>
      </c>
      <c r="P275" s="81">
        <v>0.20300000000000001</v>
      </c>
      <c r="Q275" s="81">
        <v>0</v>
      </c>
      <c r="R275" s="81">
        <v>0</v>
      </c>
      <c r="S275" s="81">
        <v>0</v>
      </c>
      <c r="T275" s="82">
        <v>0</v>
      </c>
      <c r="AR275" s="83" t="s">
        <v>70</v>
      </c>
      <c r="AT275" s="83" t="s">
        <v>65</v>
      </c>
      <c r="AU275" s="83" t="s">
        <v>38</v>
      </c>
      <c r="AY275" s="8" t="s">
        <v>64</v>
      </c>
    </row>
    <row r="276" spans="2:51" s="1" customFormat="1" ht="16.5" customHeight="1" x14ac:dyDescent="0.2">
      <c r="B276" s="72"/>
      <c r="C276" s="88" t="s">
        <v>428</v>
      </c>
      <c r="D276" s="88" t="s">
        <v>69</v>
      </c>
      <c r="E276" s="89"/>
      <c r="F276" s="90" t="s">
        <v>344</v>
      </c>
      <c r="G276" s="91" t="s">
        <v>75</v>
      </c>
      <c r="H276" s="92">
        <v>7</v>
      </c>
      <c r="I276" s="93">
        <v>0</v>
      </c>
      <c r="J276" s="93">
        <f>H276*I276</f>
        <v>0</v>
      </c>
      <c r="K276" s="90"/>
      <c r="L276" s="94"/>
      <c r="M276" s="95" t="s">
        <v>0</v>
      </c>
      <c r="N276" s="96" t="s">
        <v>22</v>
      </c>
      <c r="O276" s="81">
        <v>0</v>
      </c>
      <c r="P276" s="81">
        <v>0</v>
      </c>
      <c r="Q276" s="81">
        <v>1</v>
      </c>
      <c r="R276" s="81">
        <v>7</v>
      </c>
      <c r="S276" s="81">
        <v>0</v>
      </c>
      <c r="T276" s="82">
        <v>0</v>
      </c>
      <c r="AR276" s="83" t="s">
        <v>74</v>
      </c>
      <c r="AT276" s="83" t="s">
        <v>69</v>
      </c>
      <c r="AU276" s="83" t="s">
        <v>38</v>
      </c>
      <c r="AY276" s="8" t="s">
        <v>64</v>
      </c>
    </row>
    <row r="277" spans="2:51" s="1" customFormat="1" x14ac:dyDescent="0.2">
      <c r="B277" s="16"/>
      <c r="D277" s="84" t="s">
        <v>66</v>
      </c>
      <c r="F277" s="85" t="s">
        <v>429</v>
      </c>
      <c r="L277" s="16"/>
      <c r="M277" s="86"/>
      <c r="T277" s="24"/>
      <c r="AT277" s="8" t="s">
        <v>66</v>
      </c>
      <c r="AU277" s="8" t="s">
        <v>38</v>
      </c>
    </row>
    <row r="278" spans="2:51" s="1" customFormat="1" x14ac:dyDescent="0.2">
      <c r="B278" s="16"/>
      <c r="D278" s="84" t="s">
        <v>66</v>
      </c>
      <c r="F278" s="85" t="s">
        <v>355</v>
      </c>
      <c r="L278" s="16"/>
      <c r="M278" s="86"/>
      <c r="T278" s="24"/>
      <c r="AT278" s="8" t="s">
        <v>66</v>
      </c>
      <c r="AU278" s="8" t="s">
        <v>38</v>
      </c>
    </row>
    <row r="279" spans="2:51" s="1" customFormat="1" x14ac:dyDescent="0.2">
      <c r="B279" s="16"/>
      <c r="D279" s="84" t="s">
        <v>66</v>
      </c>
      <c r="F279" s="85" t="s">
        <v>415</v>
      </c>
      <c r="L279" s="16"/>
      <c r="M279" s="86"/>
      <c r="T279" s="24"/>
      <c r="AT279" s="8" t="s">
        <v>66</v>
      </c>
      <c r="AU279" s="8" t="s">
        <v>38</v>
      </c>
    </row>
    <row r="280" spans="2:51" s="1" customFormat="1" ht="29.25" x14ac:dyDescent="0.2">
      <c r="B280" s="16"/>
      <c r="D280" s="84" t="s">
        <v>67</v>
      </c>
      <c r="F280" s="87" t="s">
        <v>346</v>
      </c>
      <c r="L280" s="16"/>
      <c r="M280" s="86"/>
      <c r="T280" s="24"/>
      <c r="AT280" s="8" t="s">
        <v>67</v>
      </c>
      <c r="AU280" s="8" t="s">
        <v>38</v>
      </c>
    </row>
    <row r="281" spans="2:51" s="1" customFormat="1" ht="29.25" x14ac:dyDescent="0.2">
      <c r="B281" s="16"/>
      <c r="D281" s="84" t="s">
        <v>67</v>
      </c>
      <c r="F281" s="87" t="s">
        <v>304</v>
      </c>
      <c r="L281" s="16"/>
      <c r="M281" s="86"/>
      <c r="T281" s="24"/>
      <c r="AT281" s="8" t="s">
        <v>67</v>
      </c>
      <c r="AU281" s="8" t="s">
        <v>38</v>
      </c>
    </row>
    <row r="282" spans="2:51" s="1" customFormat="1" ht="48.75" x14ac:dyDescent="0.2">
      <c r="B282" s="16"/>
      <c r="D282" s="84" t="s">
        <v>67</v>
      </c>
      <c r="F282" s="192" t="s">
        <v>347</v>
      </c>
      <c r="L282" s="16"/>
      <c r="M282" s="86"/>
      <c r="T282" s="24"/>
      <c r="AT282" s="8" t="s">
        <v>67</v>
      </c>
      <c r="AU282" s="8" t="s">
        <v>38</v>
      </c>
    </row>
    <row r="283" spans="2:51" s="1" customFormat="1" ht="16.5" customHeight="1" x14ac:dyDescent="0.2">
      <c r="B283" s="72"/>
      <c r="C283" s="73" t="s">
        <v>617</v>
      </c>
      <c r="D283" s="73" t="s">
        <v>65</v>
      </c>
      <c r="E283" s="74" t="s">
        <v>296</v>
      </c>
      <c r="F283" s="75" t="s">
        <v>295</v>
      </c>
      <c r="G283" s="76" t="s">
        <v>75</v>
      </c>
      <c r="H283" s="77">
        <v>2</v>
      </c>
      <c r="I283" s="78">
        <v>0</v>
      </c>
      <c r="J283" s="78">
        <f>H283*I283</f>
        <v>0</v>
      </c>
      <c r="K283" s="75"/>
      <c r="L283" s="16"/>
      <c r="M283" s="79" t="s">
        <v>0</v>
      </c>
      <c r="N283" s="80" t="s">
        <v>22</v>
      </c>
      <c r="O283" s="81">
        <v>2.9000000000000001E-2</v>
      </c>
      <c r="P283" s="81">
        <v>5.8000000000000003E-2</v>
      </c>
      <c r="Q283" s="81">
        <v>0</v>
      </c>
      <c r="R283" s="81">
        <v>0</v>
      </c>
      <c r="S283" s="81">
        <v>0</v>
      </c>
      <c r="T283" s="82">
        <v>0</v>
      </c>
      <c r="AR283" s="83" t="s">
        <v>70</v>
      </c>
      <c r="AT283" s="83" t="s">
        <v>65</v>
      </c>
      <c r="AU283" s="83" t="s">
        <v>38</v>
      </c>
      <c r="AY283" s="8" t="s">
        <v>64</v>
      </c>
    </row>
    <row r="284" spans="2:51" s="1" customFormat="1" ht="16.5" customHeight="1" x14ac:dyDescent="0.2">
      <c r="B284" s="72"/>
      <c r="C284" s="88" t="s">
        <v>618</v>
      </c>
      <c r="D284" s="88" t="s">
        <v>69</v>
      </c>
      <c r="E284" s="89"/>
      <c r="F284" s="90" t="s">
        <v>344</v>
      </c>
      <c r="G284" s="91" t="s">
        <v>75</v>
      </c>
      <c r="H284" s="92">
        <v>2</v>
      </c>
      <c r="I284" s="93">
        <v>0</v>
      </c>
      <c r="J284" s="93">
        <f>H284*I284</f>
        <v>0</v>
      </c>
      <c r="K284" s="90"/>
      <c r="L284" s="94"/>
      <c r="M284" s="95" t="s">
        <v>0</v>
      </c>
      <c r="N284" s="96" t="s">
        <v>22</v>
      </c>
      <c r="O284" s="81">
        <v>0</v>
      </c>
      <c r="P284" s="81">
        <v>0</v>
      </c>
      <c r="Q284" s="81">
        <v>1</v>
      </c>
      <c r="R284" s="81">
        <v>2</v>
      </c>
      <c r="S284" s="81">
        <v>0</v>
      </c>
      <c r="T284" s="82">
        <v>0</v>
      </c>
      <c r="AR284" s="83" t="s">
        <v>74</v>
      </c>
      <c r="AT284" s="83" t="s">
        <v>69</v>
      </c>
      <c r="AU284" s="83" t="s">
        <v>38</v>
      </c>
      <c r="AY284" s="8" t="s">
        <v>64</v>
      </c>
    </row>
    <row r="285" spans="2:51" s="1" customFormat="1" x14ac:dyDescent="0.2">
      <c r="B285" s="16"/>
      <c r="D285" s="84" t="s">
        <v>66</v>
      </c>
      <c r="F285" s="85" t="s">
        <v>402</v>
      </c>
      <c r="L285" s="16"/>
      <c r="M285" s="86"/>
      <c r="T285" s="24"/>
      <c r="AT285" s="8" t="s">
        <v>66</v>
      </c>
      <c r="AU285" s="8" t="s">
        <v>38</v>
      </c>
    </row>
    <row r="286" spans="2:51" s="1" customFormat="1" x14ac:dyDescent="0.2">
      <c r="B286" s="16"/>
      <c r="D286" s="84" t="s">
        <v>66</v>
      </c>
      <c r="F286" s="85" t="s">
        <v>400</v>
      </c>
      <c r="L286" s="16"/>
      <c r="M286" s="86"/>
      <c r="T286" s="24"/>
      <c r="AT286" s="8" t="s">
        <v>66</v>
      </c>
      <c r="AU286" s="8" t="s">
        <v>38</v>
      </c>
    </row>
    <row r="287" spans="2:51" s="1" customFormat="1" x14ac:dyDescent="0.2">
      <c r="B287" s="16"/>
      <c r="D287" s="84" t="s">
        <v>66</v>
      </c>
      <c r="F287" s="85" t="s">
        <v>403</v>
      </c>
      <c r="L287" s="16"/>
      <c r="M287" s="86"/>
      <c r="T287" s="24"/>
      <c r="AT287" s="8" t="s">
        <v>66</v>
      </c>
      <c r="AU287" s="8" t="s">
        <v>38</v>
      </c>
    </row>
    <row r="288" spans="2:51" s="1" customFormat="1" ht="29.25" x14ac:dyDescent="0.2">
      <c r="B288" s="16"/>
      <c r="D288" s="84" t="s">
        <v>67</v>
      </c>
      <c r="F288" s="87" t="s">
        <v>346</v>
      </c>
      <c r="L288" s="16"/>
      <c r="M288" s="86"/>
      <c r="T288" s="24"/>
      <c r="AT288" s="8" t="s">
        <v>67</v>
      </c>
      <c r="AU288" s="8" t="s">
        <v>38</v>
      </c>
    </row>
    <row r="289" spans="2:51" s="1" customFormat="1" ht="29.25" x14ac:dyDescent="0.2">
      <c r="B289" s="16"/>
      <c r="D289" s="84" t="s">
        <v>67</v>
      </c>
      <c r="F289" s="87" t="s">
        <v>304</v>
      </c>
      <c r="L289" s="16"/>
      <c r="M289" s="86"/>
      <c r="T289" s="24"/>
      <c r="AT289" s="8" t="s">
        <v>67</v>
      </c>
      <c r="AU289" s="8" t="s">
        <v>38</v>
      </c>
    </row>
    <row r="290" spans="2:51" s="1" customFormat="1" ht="48.75" x14ac:dyDescent="0.2">
      <c r="B290" s="16"/>
      <c r="D290" s="84" t="s">
        <v>67</v>
      </c>
      <c r="F290" s="192" t="s">
        <v>347</v>
      </c>
      <c r="L290" s="16"/>
      <c r="M290" s="86"/>
      <c r="T290" s="24"/>
      <c r="AT290" s="8" t="s">
        <v>67</v>
      </c>
      <c r="AU290" s="8" t="s">
        <v>38</v>
      </c>
    </row>
    <row r="291" spans="2:51" s="1" customFormat="1" ht="16.5" customHeight="1" x14ac:dyDescent="0.2">
      <c r="B291" s="72"/>
      <c r="C291" s="73" t="s">
        <v>615</v>
      </c>
      <c r="D291" s="73" t="s">
        <v>65</v>
      </c>
      <c r="E291" s="74" t="s">
        <v>296</v>
      </c>
      <c r="F291" s="75" t="s">
        <v>295</v>
      </c>
      <c r="G291" s="76" t="s">
        <v>75</v>
      </c>
      <c r="H291" s="77">
        <v>1</v>
      </c>
      <c r="I291" s="78">
        <v>0</v>
      </c>
      <c r="J291" s="78">
        <f>H291*I291</f>
        <v>0</v>
      </c>
      <c r="K291" s="75"/>
      <c r="L291" s="16"/>
      <c r="M291" s="79" t="s">
        <v>0</v>
      </c>
      <c r="N291" s="80" t="s">
        <v>22</v>
      </c>
      <c r="O291" s="81">
        <v>2.9000000000000001E-2</v>
      </c>
      <c r="P291" s="81">
        <v>2.9000000000000001E-2</v>
      </c>
      <c r="Q291" s="81">
        <v>0</v>
      </c>
      <c r="R291" s="81">
        <v>0</v>
      </c>
      <c r="S291" s="81">
        <v>0</v>
      </c>
      <c r="T291" s="82">
        <v>0</v>
      </c>
      <c r="AR291" s="83" t="s">
        <v>70</v>
      </c>
      <c r="AT291" s="83" t="s">
        <v>65</v>
      </c>
      <c r="AU291" s="83" t="s">
        <v>38</v>
      </c>
      <c r="AY291" s="8" t="s">
        <v>64</v>
      </c>
    </row>
    <row r="292" spans="2:51" s="1" customFormat="1" ht="16.5" customHeight="1" x14ac:dyDescent="0.2">
      <c r="B292" s="72"/>
      <c r="C292" s="88" t="s">
        <v>616</v>
      </c>
      <c r="D292" s="88" t="s">
        <v>69</v>
      </c>
      <c r="E292" s="89"/>
      <c r="F292" s="90" t="s">
        <v>344</v>
      </c>
      <c r="G292" s="91" t="s">
        <v>75</v>
      </c>
      <c r="H292" s="92">
        <v>1</v>
      </c>
      <c r="I292" s="93">
        <v>0</v>
      </c>
      <c r="J292" s="93">
        <f>H292*I292</f>
        <v>0</v>
      </c>
      <c r="K292" s="90"/>
      <c r="L292" s="94"/>
      <c r="M292" s="95" t="s">
        <v>0</v>
      </c>
      <c r="N292" s="96" t="s">
        <v>22</v>
      </c>
      <c r="O292" s="81">
        <v>0</v>
      </c>
      <c r="P292" s="81">
        <v>0</v>
      </c>
      <c r="Q292" s="81">
        <v>1</v>
      </c>
      <c r="R292" s="81">
        <v>1</v>
      </c>
      <c r="S292" s="81">
        <v>0</v>
      </c>
      <c r="T292" s="82">
        <v>0</v>
      </c>
      <c r="AR292" s="83" t="s">
        <v>74</v>
      </c>
      <c r="AT292" s="83" t="s">
        <v>69</v>
      </c>
      <c r="AU292" s="83" t="s">
        <v>38</v>
      </c>
      <c r="AY292" s="8" t="s">
        <v>64</v>
      </c>
    </row>
    <row r="293" spans="2:51" s="1" customFormat="1" x14ac:dyDescent="0.2">
      <c r="B293" s="16"/>
      <c r="D293" s="84" t="s">
        <v>66</v>
      </c>
      <c r="F293" s="85" t="s">
        <v>409</v>
      </c>
      <c r="L293" s="16"/>
      <c r="M293" s="86"/>
      <c r="T293" s="24"/>
      <c r="AT293" s="8" t="s">
        <v>66</v>
      </c>
      <c r="AU293" s="8" t="s">
        <v>38</v>
      </c>
    </row>
    <row r="294" spans="2:51" s="1" customFormat="1" x14ac:dyDescent="0.2">
      <c r="B294" s="16"/>
      <c r="D294" s="84" t="s">
        <v>66</v>
      </c>
      <c r="F294" s="85" t="s">
        <v>400</v>
      </c>
      <c r="L294" s="16"/>
      <c r="M294" s="86"/>
      <c r="T294" s="24"/>
      <c r="AT294" s="8" t="s">
        <v>66</v>
      </c>
      <c r="AU294" s="8" t="s">
        <v>38</v>
      </c>
    </row>
    <row r="295" spans="2:51" s="1" customFormat="1" x14ac:dyDescent="0.2">
      <c r="B295" s="16"/>
      <c r="D295" s="84" t="s">
        <v>66</v>
      </c>
      <c r="F295" s="85" t="s">
        <v>410</v>
      </c>
      <c r="L295" s="16"/>
      <c r="M295" s="86"/>
      <c r="T295" s="24"/>
      <c r="AT295" s="8" t="s">
        <v>66</v>
      </c>
      <c r="AU295" s="8" t="s">
        <v>38</v>
      </c>
    </row>
    <row r="296" spans="2:51" s="1" customFormat="1" ht="29.25" x14ac:dyDescent="0.2">
      <c r="B296" s="16"/>
      <c r="D296" s="84" t="s">
        <v>67</v>
      </c>
      <c r="F296" s="87" t="s">
        <v>346</v>
      </c>
      <c r="L296" s="16"/>
      <c r="M296" s="86"/>
      <c r="T296" s="24"/>
      <c r="AT296" s="8" t="s">
        <v>67</v>
      </c>
      <c r="AU296" s="8" t="s">
        <v>38</v>
      </c>
    </row>
    <row r="297" spans="2:51" s="1" customFormat="1" ht="29.25" x14ac:dyDescent="0.2">
      <c r="B297" s="16"/>
      <c r="D297" s="84" t="s">
        <v>67</v>
      </c>
      <c r="F297" s="87" t="s">
        <v>304</v>
      </c>
      <c r="L297" s="16"/>
      <c r="M297" s="86"/>
      <c r="T297" s="24"/>
      <c r="AT297" s="8" t="s">
        <v>67</v>
      </c>
      <c r="AU297" s="8" t="s">
        <v>38</v>
      </c>
    </row>
    <row r="298" spans="2:51" s="1" customFormat="1" ht="48.75" x14ac:dyDescent="0.2">
      <c r="B298" s="16"/>
      <c r="D298" s="84" t="s">
        <v>67</v>
      </c>
      <c r="F298" s="192" t="s">
        <v>347</v>
      </c>
      <c r="L298" s="16"/>
      <c r="M298" s="86"/>
      <c r="T298" s="24"/>
      <c r="AT298" s="8" t="s">
        <v>67</v>
      </c>
      <c r="AU298" s="8" t="s">
        <v>38</v>
      </c>
    </row>
    <row r="299" spans="2:51" s="1" customFormat="1" ht="16.5" customHeight="1" x14ac:dyDescent="0.2">
      <c r="B299" s="72"/>
      <c r="C299" s="73" t="s">
        <v>619</v>
      </c>
      <c r="D299" s="73" t="s">
        <v>65</v>
      </c>
      <c r="E299" s="74" t="s">
        <v>296</v>
      </c>
      <c r="F299" s="75" t="s">
        <v>295</v>
      </c>
      <c r="G299" s="76" t="s">
        <v>75</v>
      </c>
      <c r="H299" s="77">
        <v>1</v>
      </c>
      <c r="I299" s="78">
        <v>0</v>
      </c>
      <c r="J299" s="78">
        <f>H299*I299</f>
        <v>0</v>
      </c>
      <c r="K299" s="75"/>
      <c r="L299" s="16"/>
      <c r="M299" s="79" t="s">
        <v>0</v>
      </c>
      <c r="N299" s="80" t="s">
        <v>22</v>
      </c>
      <c r="O299" s="81">
        <v>2.9000000000000001E-2</v>
      </c>
      <c r="P299" s="81">
        <v>2.9000000000000001E-2</v>
      </c>
      <c r="Q299" s="81">
        <v>0</v>
      </c>
      <c r="R299" s="81">
        <v>0</v>
      </c>
      <c r="S299" s="81">
        <v>0</v>
      </c>
      <c r="T299" s="82">
        <v>0</v>
      </c>
      <c r="AR299" s="83" t="s">
        <v>70</v>
      </c>
      <c r="AT299" s="83" t="s">
        <v>65</v>
      </c>
      <c r="AU299" s="83" t="s">
        <v>38</v>
      </c>
      <c r="AY299" s="8" t="s">
        <v>64</v>
      </c>
    </row>
    <row r="300" spans="2:51" s="1" customFormat="1" ht="16.5" customHeight="1" x14ac:dyDescent="0.2">
      <c r="B300" s="72"/>
      <c r="C300" s="88" t="s">
        <v>620</v>
      </c>
      <c r="D300" s="88" t="s">
        <v>69</v>
      </c>
      <c r="E300" s="89"/>
      <c r="F300" s="90" t="s">
        <v>344</v>
      </c>
      <c r="G300" s="91" t="s">
        <v>75</v>
      </c>
      <c r="H300" s="92">
        <v>1</v>
      </c>
      <c r="I300" s="93">
        <v>0</v>
      </c>
      <c r="J300" s="93">
        <f>H300*I300</f>
        <v>0</v>
      </c>
      <c r="K300" s="90"/>
      <c r="L300" s="94"/>
      <c r="M300" s="95" t="s">
        <v>0</v>
      </c>
      <c r="N300" s="96" t="s">
        <v>22</v>
      </c>
      <c r="O300" s="81">
        <v>0</v>
      </c>
      <c r="P300" s="81">
        <v>0</v>
      </c>
      <c r="Q300" s="81">
        <v>1</v>
      </c>
      <c r="R300" s="81">
        <v>1</v>
      </c>
      <c r="S300" s="81">
        <v>0</v>
      </c>
      <c r="T300" s="82">
        <v>0</v>
      </c>
      <c r="AR300" s="83" t="s">
        <v>74</v>
      </c>
      <c r="AT300" s="83" t="s">
        <v>69</v>
      </c>
      <c r="AU300" s="83" t="s">
        <v>38</v>
      </c>
      <c r="AY300" s="8" t="s">
        <v>64</v>
      </c>
    </row>
    <row r="301" spans="2:51" s="1" customFormat="1" x14ac:dyDescent="0.2">
      <c r="B301" s="16"/>
      <c r="D301" s="84" t="s">
        <v>66</v>
      </c>
      <c r="F301" s="85" t="s">
        <v>345</v>
      </c>
      <c r="L301" s="16"/>
      <c r="M301" s="86"/>
      <c r="T301" s="24"/>
      <c r="AT301" s="8" t="s">
        <v>66</v>
      </c>
      <c r="AU301" s="8" t="s">
        <v>38</v>
      </c>
    </row>
    <row r="302" spans="2:51" s="1" customFormat="1" x14ac:dyDescent="0.2">
      <c r="B302" s="16"/>
      <c r="D302" s="84" t="s">
        <v>66</v>
      </c>
      <c r="F302" s="85" t="s">
        <v>400</v>
      </c>
      <c r="L302" s="16"/>
      <c r="M302" s="86"/>
      <c r="T302" s="24"/>
      <c r="AT302" s="8" t="s">
        <v>66</v>
      </c>
      <c r="AU302" s="8" t="s">
        <v>38</v>
      </c>
    </row>
    <row r="303" spans="2:51" s="1" customFormat="1" x14ac:dyDescent="0.2">
      <c r="B303" s="16"/>
      <c r="D303" s="84" t="s">
        <v>66</v>
      </c>
      <c r="F303" s="85" t="s">
        <v>348</v>
      </c>
      <c r="L303" s="16"/>
      <c r="M303" s="86"/>
      <c r="T303" s="24"/>
      <c r="AT303" s="8" t="s">
        <v>66</v>
      </c>
      <c r="AU303" s="8" t="s">
        <v>38</v>
      </c>
    </row>
    <row r="304" spans="2:51" s="1" customFormat="1" ht="29.25" x14ac:dyDescent="0.2">
      <c r="B304" s="16"/>
      <c r="D304" s="84" t="s">
        <v>67</v>
      </c>
      <c r="F304" s="87" t="s">
        <v>346</v>
      </c>
      <c r="L304" s="16"/>
      <c r="M304" s="86"/>
      <c r="T304" s="24"/>
      <c r="AT304" s="8" t="s">
        <v>67</v>
      </c>
      <c r="AU304" s="8" t="s">
        <v>38</v>
      </c>
    </row>
    <row r="305" spans="2:51" s="1" customFormat="1" ht="29.25" x14ac:dyDescent="0.2">
      <c r="B305" s="16"/>
      <c r="D305" s="84" t="s">
        <v>67</v>
      </c>
      <c r="F305" s="87" t="s">
        <v>304</v>
      </c>
      <c r="L305" s="16"/>
      <c r="M305" s="86"/>
      <c r="T305" s="24"/>
      <c r="AT305" s="8" t="s">
        <v>67</v>
      </c>
      <c r="AU305" s="8" t="s">
        <v>38</v>
      </c>
    </row>
    <row r="306" spans="2:51" s="1" customFormat="1" ht="48.75" x14ac:dyDescent="0.2">
      <c r="B306" s="16"/>
      <c r="D306" s="84" t="s">
        <v>67</v>
      </c>
      <c r="F306" s="192" t="s">
        <v>347</v>
      </c>
      <c r="L306" s="16"/>
      <c r="M306" s="86"/>
      <c r="T306" s="24"/>
      <c r="AT306" s="8" t="s">
        <v>67</v>
      </c>
      <c r="AU306" s="8" t="s">
        <v>38</v>
      </c>
    </row>
    <row r="307" spans="2:51" s="1" customFormat="1" ht="16.5" customHeight="1" x14ac:dyDescent="0.2">
      <c r="B307" s="72"/>
      <c r="C307" s="73" t="s">
        <v>621</v>
      </c>
      <c r="D307" s="73" t="s">
        <v>65</v>
      </c>
      <c r="E307" s="74" t="s">
        <v>296</v>
      </c>
      <c r="F307" s="75" t="s">
        <v>295</v>
      </c>
      <c r="G307" s="76" t="s">
        <v>75</v>
      </c>
      <c r="H307" s="77">
        <v>1</v>
      </c>
      <c r="I307" s="78">
        <v>0</v>
      </c>
      <c r="J307" s="78">
        <f>H307*I307</f>
        <v>0</v>
      </c>
      <c r="K307" s="75"/>
      <c r="L307" s="16"/>
      <c r="M307" s="79" t="s">
        <v>0</v>
      </c>
      <c r="N307" s="80" t="s">
        <v>22</v>
      </c>
      <c r="O307" s="81">
        <v>2.9000000000000001E-2</v>
      </c>
      <c r="P307" s="81">
        <v>2.9000000000000001E-2</v>
      </c>
      <c r="Q307" s="81">
        <v>0</v>
      </c>
      <c r="R307" s="81">
        <v>0</v>
      </c>
      <c r="S307" s="81">
        <v>0</v>
      </c>
      <c r="T307" s="82">
        <v>0</v>
      </c>
      <c r="AR307" s="83" t="s">
        <v>70</v>
      </c>
      <c r="AT307" s="83" t="s">
        <v>65</v>
      </c>
      <c r="AU307" s="83" t="s">
        <v>38</v>
      </c>
      <c r="AY307" s="8" t="s">
        <v>64</v>
      </c>
    </row>
    <row r="308" spans="2:51" s="1" customFormat="1" ht="16.5" customHeight="1" x14ac:dyDescent="0.2">
      <c r="B308" s="72"/>
      <c r="C308" s="88" t="s">
        <v>622</v>
      </c>
      <c r="D308" s="88" t="s">
        <v>69</v>
      </c>
      <c r="E308" s="89"/>
      <c r="F308" s="90" t="s">
        <v>344</v>
      </c>
      <c r="G308" s="91" t="s">
        <v>75</v>
      </c>
      <c r="H308" s="92">
        <v>1</v>
      </c>
      <c r="I308" s="93">
        <v>0</v>
      </c>
      <c r="J308" s="93">
        <f>H308*I308</f>
        <v>0</v>
      </c>
      <c r="K308" s="90"/>
      <c r="L308" s="94"/>
      <c r="M308" s="95" t="s">
        <v>0</v>
      </c>
      <c r="N308" s="96" t="s">
        <v>22</v>
      </c>
      <c r="O308" s="81">
        <v>0</v>
      </c>
      <c r="P308" s="81">
        <v>0</v>
      </c>
      <c r="Q308" s="81">
        <v>1</v>
      </c>
      <c r="R308" s="81">
        <v>1</v>
      </c>
      <c r="S308" s="81">
        <v>0</v>
      </c>
      <c r="T308" s="82">
        <v>0</v>
      </c>
      <c r="AR308" s="83" t="s">
        <v>74</v>
      </c>
      <c r="AT308" s="83" t="s">
        <v>69</v>
      </c>
      <c r="AU308" s="83" t="s">
        <v>38</v>
      </c>
      <c r="AY308" s="8" t="s">
        <v>64</v>
      </c>
    </row>
    <row r="309" spans="2:51" s="1" customFormat="1" x14ac:dyDescent="0.2">
      <c r="B309" s="16"/>
      <c r="D309" s="84" t="s">
        <v>66</v>
      </c>
      <c r="F309" s="85" t="s">
        <v>623</v>
      </c>
      <c r="L309" s="16"/>
      <c r="M309" s="86"/>
      <c r="T309" s="24"/>
      <c r="AT309" s="8" t="s">
        <v>66</v>
      </c>
      <c r="AU309" s="8" t="s">
        <v>38</v>
      </c>
    </row>
    <row r="310" spans="2:51" s="1" customFormat="1" x14ac:dyDescent="0.2">
      <c r="B310" s="16"/>
      <c r="D310" s="84" t="s">
        <v>66</v>
      </c>
      <c r="F310" s="85" t="s">
        <v>354</v>
      </c>
      <c r="L310" s="16"/>
      <c r="M310" s="86"/>
      <c r="T310" s="24"/>
      <c r="AT310" s="8" t="s">
        <v>66</v>
      </c>
      <c r="AU310" s="8" t="s">
        <v>38</v>
      </c>
    </row>
    <row r="311" spans="2:51" s="1" customFormat="1" x14ac:dyDescent="0.2">
      <c r="B311" s="16"/>
      <c r="D311" s="84" t="s">
        <v>66</v>
      </c>
      <c r="F311" s="85" t="s">
        <v>624</v>
      </c>
      <c r="L311" s="16"/>
      <c r="M311" s="86"/>
      <c r="T311" s="24"/>
      <c r="AT311" s="8" t="s">
        <v>66</v>
      </c>
      <c r="AU311" s="8" t="s">
        <v>38</v>
      </c>
    </row>
    <row r="312" spans="2:51" s="1" customFormat="1" ht="29.25" x14ac:dyDescent="0.2">
      <c r="B312" s="16"/>
      <c r="D312" s="84" t="s">
        <v>67</v>
      </c>
      <c r="F312" s="87" t="s">
        <v>346</v>
      </c>
      <c r="L312" s="16"/>
      <c r="M312" s="86"/>
      <c r="T312" s="24"/>
      <c r="AT312" s="8" t="s">
        <v>67</v>
      </c>
      <c r="AU312" s="8" t="s">
        <v>38</v>
      </c>
    </row>
    <row r="313" spans="2:51" s="1" customFormat="1" ht="29.25" x14ac:dyDescent="0.2">
      <c r="B313" s="16"/>
      <c r="D313" s="84" t="s">
        <v>67</v>
      </c>
      <c r="F313" s="87" t="s">
        <v>304</v>
      </c>
      <c r="L313" s="16"/>
      <c r="M313" s="86"/>
      <c r="T313" s="24"/>
      <c r="AT313" s="8" t="s">
        <v>67</v>
      </c>
      <c r="AU313" s="8" t="s">
        <v>38</v>
      </c>
    </row>
    <row r="314" spans="2:51" s="1" customFormat="1" ht="48.75" x14ac:dyDescent="0.2">
      <c r="B314" s="16"/>
      <c r="D314" s="84" t="s">
        <v>67</v>
      </c>
      <c r="F314" s="192" t="s">
        <v>347</v>
      </c>
      <c r="L314" s="16"/>
      <c r="M314" s="86"/>
      <c r="T314" s="24"/>
      <c r="AT314" s="8" t="s">
        <v>67</v>
      </c>
      <c r="AU314" s="8" t="s">
        <v>38</v>
      </c>
    </row>
    <row r="315" spans="2:51" s="1" customFormat="1" ht="16.5" customHeight="1" x14ac:dyDescent="0.2">
      <c r="B315" s="72"/>
      <c r="C315" s="73" t="s">
        <v>625</v>
      </c>
      <c r="D315" s="73" t="s">
        <v>65</v>
      </c>
      <c r="E315" s="74" t="s">
        <v>296</v>
      </c>
      <c r="F315" s="75" t="s">
        <v>295</v>
      </c>
      <c r="G315" s="76" t="s">
        <v>75</v>
      </c>
      <c r="H315" s="77">
        <v>1</v>
      </c>
      <c r="I315" s="78">
        <v>0</v>
      </c>
      <c r="J315" s="78">
        <f>H315*I315</f>
        <v>0</v>
      </c>
      <c r="K315" s="75"/>
      <c r="L315" s="16"/>
      <c r="M315" s="79" t="s">
        <v>0</v>
      </c>
      <c r="N315" s="80" t="s">
        <v>22</v>
      </c>
      <c r="O315" s="81">
        <v>2.9000000000000001E-2</v>
      </c>
      <c r="P315" s="81">
        <v>2.9000000000000001E-2</v>
      </c>
      <c r="Q315" s="81">
        <v>0</v>
      </c>
      <c r="R315" s="81">
        <v>0</v>
      </c>
      <c r="S315" s="81">
        <v>0</v>
      </c>
      <c r="T315" s="82">
        <v>0</v>
      </c>
      <c r="AR315" s="83" t="s">
        <v>70</v>
      </c>
      <c r="AT315" s="83" t="s">
        <v>65</v>
      </c>
      <c r="AU315" s="83" t="s">
        <v>38</v>
      </c>
      <c r="AY315" s="8" t="s">
        <v>64</v>
      </c>
    </row>
    <row r="316" spans="2:51" s="1" customFormat="1" ht="16.5" customHeight="1" x14ac:dyDescent="0.2">
      <c r="B316" s="72"/>
      <c r="C316" s="88" t="s">
        <v>626</v>
      </c>
      <c r="D316" s="88" t="s">
        <v>69</v>
      </c>
      <c r="E316" s="89"/>
      <c r="F316" s="90" t="s">
        <v>344</v>
      </c>
      <c r="G316" s="91" t="s">
        <v>75</v>
      </c>
      <c r="H316" s="92">
        <v>1</v>
      </c>
      <c r="I316" s="93">
        <v>0</v>
      </c>
      <c r="J316" s="93">
        <f>H316*I316</f>
        <v>0</v>
      </c>
      <c r="K316" s="90"/>
      <c r="L316" s="94"/>
      <c r="M316" s="95" t="s">
        <v>0</v>
      </c>
      <c r="N316" s="96" t="s">
        <v>22</v>
      </c>
      <c r="O316" s="81">
        <v>0</v>
      </c>
      <c r="P316" s="81">
        <v>0</v>
      </c>
      <c r="Q316" s="81">
        <v>1</v>
      </c>
      <c r="R316" s="81">
        <v>1</v>
      </c>
      <c r="S316" s="81">
        <v>0</v>
      </c>
      <c r="T316" s="82">
        <v>0</v>
      </c>
      <c r="AR316" s="83" t="s">
        <v>74</v>
      </c>
      <c r="AT316" s="83" t="s">
        <v>69</v>
      </c>
      <c r="AU316" s="83" t="s">
        <v>38</v>
      </c>
      <c r="AY316" s="8" t="s">
        <v>64</v>
      </c>
    </row>
    <row r="317" spans="2:51" s="1" customFormat="1" x14ac:dyDescent="0.2">
      <c r="B317" s="16"/>
      <c r="D317" s="84" t="s">
        <v>66</v>
      </c>
      <c r="F317" s="85" t="s">
        <v>623</v>
      </c>
      <c r="L317" s="16"/>
      <c r="M317" s="86"/>
      <c r="T317" s="24"/>
      <c r="AT317" s="8" t="s">
        <v>66</v>
      </c>
      <c r="AU317" s="8" t="s">
        <v>38</v>
      </c>
    </row>
    <row r="318" spans="2:51" s="1" customFormat="1" x14ac:dyDescent="0.2">
      <c r="B318" s="16"/>
      <c r="D318" s="84" t="s">
        <v>66</v>
      </c>
      <c r="F318" s="85" t="s">
        <v>354</v>
      </c>
      <c r="L318" s="16"/>
      <c r="M318" s="86"/>
      <c r="T318" s="24"/>
      <c r="AT318" s="8" t="s">
        <v>66</v>
      </c>
      <c r="AU318" s="8" t="s">
        <v>38</v>
      </c>
    </row>
    <row r="319" spans="2:51" s="1" customFormat="1" x14ac:dyDescent="0.2">
      <c r="B319" s="16"/>
      <c r="D319" s="84" t="s">
        <v>66</v>
      </c>
      <c r="F319" s="85" t="s">
        <v>353</v>
      </c>
      <c r="L319" s="16"/>
      <c r="M319" s="86"/>
      <c r="T319" s="24"/>
      <c r="AT319" s="8" t="s">
        <v>66</v>
      </c>
      <c r="AU319" s="8" t="s">
        <v>38</v>
      </c>
    </row>
    <row r="320" spans="2:51" s="1" customFormat="1" ht="29.25" x14ac:dyDescent="0.2">
      <c r="B320" s="16"/>
      <c r="D320" s="84" t="s">
        <v>67</v>
      </c>
      <c r="F320" s="87" t="s">
        <v>346</v>
      </c>
      <c r="L320" s="16"/>
      <c r="M320" s="86"/>
      <c r="T320" s="24"/>
      <c r="AT320" s="8" t="s">
        <v>67</v>
      </c>
      <c r="AU320" s="8" t="s">
        <v>38</v>
      </c>
    </row>
    <row r="321" spans="2:51" s="1" customFormat="1" ht="29.25" x14ac:dyDescent="0.2">
      <c r="B321" s="16"/>
      <c r="D321" s="84" t="s">
        <v>67</v>
      </c>
      <c r="F321" s="87" t="s">
        <v>304</v>
      </c>
      <c r="L321" s="16"/>
      <c r="M321" s="86"/>
      <c r="T321" s="24"/>
      <c r="AT321" s="8" t="s">
        <v>67</v>
      </c>
      <c r="AU321" s="8" t="s">
        <v>38</v>
      </c>
    </row>
    <row r="322" spans="2:51" s="1" customFormat="1" ht="48.75" x14ac:dyDescent="0.2">
      <c r="B322" s="16"/>
      <c r="D322" s="84" t="s">
        <v>67</v>
      </c>
      <c r="F322" s="192" t="s">
        <v>347</v>
      </c>
      <c r="L322" s="16"/>
      <c r="M322" s="86"/>
      <c r="T322" s="24"/>
      <c r="AT322" s="8" t="s">
        <v>67</v>
      </c>
      <c r="AU322" s="8" t="s">
        <v>38</v>
      </c>
    </row>
    <row r="323" spans="2:51" s="1" customFormat="1" ht="16.5" customHeight="1" x14ac:dyDescent="0.2">
      <c r="B323" s="72"/>
      <c r="C323" s="73" t="s">
        <v>627</v>
      </c>
      <c r="D323" s="73" t="s">
        <v>65</v>
      </c>
      <c r="E323" s="74" t="s">
        <v>296</v>
      </c>
      <c r="F323" s="75" t="s">
        <v>295</v>
      </c>
      <c r="G323" s="76" t="s">
        <v>75</v>
      </c>
      <c r="H323" s="77">
        <v>2</v>
      </c>
      <c r="I323" s="78">
        <v>0</v>
      </c>
      <c r="J323" s="78">
        <f>H323*I323</f>
        <v>0</v>
      </c>
      <c r="K323" s="75"/>
      <c r="L323" s="16"/>
      <c r="M323" s="79" t="s">
        <v>0</v>
      </c>
      <c r="N323" s="80" t="s">
        <v>22</v>
      </c>
      <c r="O323" s="81">
        <v>2.9000000000000001E-2</v>
      </c>
      <c r="P323" s="81">
        <v>5.8000000000000003E-2</v>
      </c>
      <c r="Q323" s="81">
        <v>0</v>
      </c>
      <c r="R323" s="81">
        <v>0</v>
      </c>
      <c r="S323" s="81">
        <v>0</v>
      </c>
      <c r="T323" s="82">
        <v>0</v>
      </c>
      <c r="AR323" s="83" t="s">
        <v>70</v>
      </c>
      <c r="AT323" s="83" t="s">
        <v>65</v>
      </c>
      <c r="AU323" s="83" t="s">
        <v>38</v>
      </c>
      <c r="AY323" s="8" t="s">
        <v>64</v>
      </c>
    </row>
    <row r="324" spans="2:51" s="1" customFormat="1" ht="16.5" customHeight="1" x14ac:dyDescent="0.2">
      <c r="B324" s="72"/>
      <c r="C324" s="88" t="s">
        <v>628</v>
      </c>
      <c r="D324" s="88" t="s">
        <v>69</v>
      </c>
      <c r="E324" s="89"/>
      <c r="F324" s="90" t="s">
        <v>344</v>
      </c>
      <c r="G324" s="91" t="s">
        <v>75</v>
      </c>
      <c r="H324" s="92">
        <v>2</v>
      </c>
      <c r="I324" s="93">
        <v>0</v>
      </c>
      <c r="J324" s="93">
        <f>H324*I324</f>
        <v>0</v>
      </c>
      <c r="K324" s="90"/>
      <c r="L324" s="94"/>
      <c r="M324" s="95" t="s">
        <v>0</v>
      </c>
      <c r="N324" s="96" t="s">
        <v>22</v>
      </c>
      <c r="O324" s="81">
        <v>0</v>
      </c>
      <c r="P324" s="81">
        <v>0</v>
      </c>
      <c r="Q324" s="81">
        <v>1</v>
      </c>
      <c r="R324" s="81">
        <v>2</v>
      </c>
      <c r="S324" s="81">
        <v>0</v>
      </c>
      <c r="T324" s="82">
        <v>0</v>
      </c>
      <c r="AR324" s="83" t="s">
        <v>74</v>
      </c>
      <c r="AT324" s="83" t="s">
        <v>69</v>
      </c>
      <c r="AU324" s="83" t="s">
        <v>38</v>
      </c>
      <c r="AY324" s="8" t="s">
        <v>64</v>
      </c>
    </row>
    <row r="325" spans="2:51" s="1" customFormat="1" x14ac:dyDescent="0.2">
      <c r="B325" s="16"/>
      <c r="D325" s="84" t="s">
        <v>66</v>
      </c>
      <c r="F325" s="85" t="s">
        <v>424</v>
      </c>
      <c r="L325" s="16"/>
      <c r="M325" s="86"/>
      <c r="T325" s="24"/>
      <c r="AT325" s="8" t="s">
        <v>66</v>
      </c>
      <c r="AU325" s="8" t="s">
        <v>38</v>
      </c>
    </row>
    <row r="326" spans="2:51" s="1" customFormat="1" x14ac:dyDescent="0.2">
      <c r="B326" s="16"/>
      <c r="D326" s="84" t="s">
        <v>66</v>
      </c>
      <c r="F326" s="85" t="s">
        <v>354</v>
      </c>
      <c r="L326" s="16"/>
      <c r="M326" s="86"/>
      <c r="T326" s="24"/>
      <c r="AT326" s="8" t="s">
        <v>66</v>
      </c>
      <c r="AU326" s="8" t="s">
        <v>38</v>
      </c>
    </row>
    <row r="327" spans="2:51" s="1" customFormat="1" x14ac:dyDescent="0.2">
      <c r="B327" s="16"/>
      <c r="D327" s="84" t="s">
        <v>66</v>
      </c>
      <c r="F327" s="85" t="s">
        <v>351</v>
      </c>
      <c r="L327" s="16"/>
      <c r="M327" s="86"/>
      <c r="T327" s="24"/>
      <c r="AT327" s="8" t="s">
        <v>66</v>
      </c>
      <c r="AU327" s="8" t="s">
        <v>38</v>
      </c>
    </row>
    <row r="328" spans="2:51" s="1" customFormat="1" ht="29.25" x14ac:dyDescent="0.2">
      <c r="B328" s="16"/>
      <c r="D328" s="84" t="s">
        <v>67</v>
      </c>
      <c r="F328" s="87" t="s">
        <v>346</v>
      </c>
      <c r="L328" s="16"/>
      <c r="M328" s="86"/>
      <c r="T328" s="24"/>
      <c r="AT328" s="8" t="s">
        <v>67</v>
      </c>
      <c r="AU328" s="8" t="s">
        <v>38</v>
      </c>
    </row>
    <row r="329" spans="2:51" s="1" customFormat="1" ht="29.25" x14ac:dyDescent="0.2">
      <c r="B329" s="16"/>
      <c r="D329" s="84" t="s">
        <v>67</v>
      </c>
      <c r="F329" s="87" t="s">
        <v>304</v>
      </c>
      <c r="L329" s="16"/>
      <c r="M329" s="86"/>
      <c r="T329" s="24"/>
      <c r="AT329" s="8" t="s">
        <v>67</v>
      </c>
      <c r="AU329" s="8" t="s">
        <v>38</v>
      </c>
    </row>
    <row r="330" spans="2:51" s="1" customFormat="1" ht="48.75" x14ac:dyDescent="0.2">
      <c r="B330" s="16"/>
      <c r="D330" s="84" t="s">
        <v>67</v>
      </c>
      <c r="F330" s="192" t="s">
        <v>347</v>
      </c>
      <c r="L330" s="16"/>
      <c r="M330" s="86"/>
      <c r="T330" s="24"/>
      <c r="AT330" s="8" t="s">
        <v>67</v>
      </c>
      <c r="AU330" s="8" t="s">
        <v>38</v>
      </c>
    </row>
    <row r="331" spans="2:51" s="1" customFormat="1" ht="16.5" customHeight="1" x14ac:dyDescent="0.2">
      <c r="B331" s="72"/>
      <c r="C331" s="73" t="s">
        <v>629</v>
      </c>
      <c r="D331" s="73" t="s">
        <v>65</v>
      </c>
      <c r="E331" s="74" t="s">
        <v>296</v>
      </c>
      <c r="F331" s="75" t="s">
        <v>295</v>
      </c>
      <c r="G331" s="76" t="s">
        <v>75</v>
      </c>
      <c r="H331" s="77">
        <v>1</v>
      </c>
      <c r="I331" s="78">
        <v>0</v>
      </c>
      <c r="J331" s="78">
        <f>H331*I331</f>
        <v>0</v>
      </c>
      <c r="K331" s="75"/>
      <c r="L331" s="16"/>
      <c r="M331" s="79" t="s">
        <v>0</v>
      </c>
      <c r="N331" s="80" t="s">
        <v>22</v>
      </c>
      <c r="O331" s="81">
        <v>2.9000000000000001E-2</v>
      </c>
      <c r="P331" s="81">
        <v>2.9000000000000001E-2</v>
      </c>
      <c r="Q331" s="81">
        <v>0</v>
      </c>
      <c r="R331" s="81">
        <v>0</v>
      </c>
      <c r="S331" s="81">
        <v>0</v>
      </c>
      <c r="T331" s="82">
        <v>0</v>
      </c>
      <c r="AR331" s="83" t="s">
        <v>70</v>
      </c>
      <c r="AT331" s="83" t="s">
        <v>65</v>
      </c>
      <c r="AU331" s="83" t="s">
        <v>38</v>
      </c>
      <c r="AY331" s="8" t="s">
        <v>64</v>
      </c>
    </row>
    <row r="332" spans="2:51" s="1" customFormat="1" ht="16.5" customHeight="1" x14ac:dyDescent="0.2">
      <c r="B332" s="72"/>
      <c r="C332" s="88" t="s">
        <v>630</v>
      </c>
      <c r="D332" s="88" t="s">
        <v>69</v>
      </c>
      <c r="E332" s="89"/>
      <c r="F332" s="90" t="s">
        <v>344</v>
      </c>
      <c r="G332" s="91" t="s">
        <v>75</v>
      </c>
      <c r="H332" s="92">
        <v>1</v>
      </c>
      <c r="I332" s="93">
        <v>0</v>
      </c>
      <c r="J332" s="93">
        <f>H332*I332</f>
        <v>0</v>
      </c>
      <c r="K332" s="90"/>
      <c r="L332" s="94"/>
      <c r="M332" s="95" t="s">
        <v>0</v>
      </c>
      <c r="N332" s="96" t="s">
        <v>22</v>
      </c>
      <c r="O332" s="81">
        <v>0</v>
      </c>
      <c r="P332" s="81">
        <v>0</v>
      </c>
      <c r="Q332" s="81">
        <v>1</v>
      </c>
      <c r="R332" s="81">
        <v>1</v>
      </c>
      <c r="S332" s="81">
        <v>0</v>
      </c>
      <c r="T332" s="82">
        <v>0</v>
      </c>
      <c r="AR332" s="83" t="s">
        <v>74</v>
      </c>
      <c r="AT332" s="83" t="s">
        <v>69</v>
      </c>
      <c r="AU332" s="83" t="s">
        <v>38</v>
      </c>
      <c r="AY332" s="8" t="s">
        <v>64</v>
      </c>
    </row>
    <row r="333" spans="2:51" s="1" customFormat="1" x14ac:dyDescent="0.2">
      <c r="B333" s="16"/>
      <c r="D333" s="84" t="s">
        <v>66</v>
      </c>
      <c r="F333" s="85" t="s">
        <v>631</v>
      </c>
      <c r="L333" s="16"/>
      <c r="M333" s="86"/>
      <c r="T333" s="24"/>
      <c r="AT333" s="8" t="s">
        <v>66</v>
      </c>
      <c r="AU333" s="8" t="s">
        <v>38</v>
      </c>
    </row>
    <row r="334" spans="2:51" s="1" customFormat="1" x14ac:dyDescent="0.2">
      <c r="B334" s="16"/>
      <c r="D334" s="84" t="s">
        <v>66</v>
      </c>
      <c r="F334" s="85" t="s">
        <v>354</v>
      </c>
      <c r="L334" s="16"/>
      <c r="M334" s="86"/>
      <c r="T334" s="24"/>
      <c r="AT334" s="8" t="s">
        <v>66</v>
      </c>
      <c r="AU334" s="8" t="s">
        <v>38</v>
      </c>
    </row>
    <row r="335" spans="2:51" s="1" customFormat="1" x14ac:dyDescent="0.2">
      <c r="B335" s="16"/>
      <c r="D335" s="84" t="s">
        <v>66</v>
      </c>
      <c r="F335" s="85" t="s">
        <v>632</v>
      </c>
      <c r="L335" s="16"/>
      <c r="M335" s="86"/>
      <c r="T335" s="24"/>
      <c r="AT335" s="8" t="s">
        <v>66</v>
      </c>
      <c r="AU335" s="8" t="s">
        <v>38</v>
      </c>
    </row>
    <row r="336" spans="2:51" s="1" customFormat="1" ht="29.25" x14ac:dyDescent="0.2">
      <c r="B336" s="16"/>
      <c r="D336" s="84" t="s">
        <v>67</v>
      </c>
      <c r="F336" s="87" t="s">
        <v>346</v>
      </c>
      <c r="L336" s="16"/>
      <c r="M336" s="86"/>
      <c r="T336" s="24"/>
      <c r="AT336" s="8" t="s">
        <v>67</v>
      </c>
      <c r="AU336" s="8" t="s">
        <v>38</v>
      </c>
    </row>
    <row r="337" spans="2:51" s="1" customFormat="1" ht="29.25" x14ac:dyDescent="0.2">
      <c r="B337" s="16"/>
      <c r="D337" s="84" t="s">
        <v>67</v>
      </c>
      <c r="F337" s="87" t="s">
        <v>304</v>
      </c>
      <c r="L337" s="16"/>
      <c r="M337" s="86"/>
      <c r="T337" s="24"/>
      <c r="AT337" s="8" t="s">
        <v>67</v>
      </c>
      <c r="AU337" s="8" t="s">
        <v>38</v>
      </c>
    </row>
    <row r="338" spans="2:51" s="1" customFormat="1" ht="48.75" x14ac:dyDescent="0.2">
      <c r="B338" s="16"/>
      <c r="D338" s="84" t="s">
        <v>67</v>
      </c>
      <c r="F338" s="192" t="s">
        <v>347</v>
      </c>
      <c r="L338" s="16"/>
      <c r="M338" s="86"/>
      <c r="T338" s="24"/>
      <c r="AT338" s="8" t="s">
        <v>67</v>
      </c>
      <c r="AU338" s="8" t="s">
        <v>38</v>
      </c>
    </row>
    <row r="339" spans="2:51" s="1" customFormat="1" ht="16.5" customHeight="1" x14ac:dyDescent="0.2">
      <c r="B339" s="72"/>
      <c r="C339" s="73" t="s">
        <v>879</v>
      </c>
      <c r="D339" s="73" t="s">
        <v>65</v>
      </c>
      <c r="E339" s="74" t="s">
        <v>317</v>
      </c>
      <c r="F339" s="75" t="s">
        <v>316</v>
      </c>
      <c r="G339" s="76" t="s">
        <v>75</v>
      </c>
      <c r="H339" s="77">
        <v>1</v>
      </c>
      <c r="I339" s="78">
        <v>0</v>
      </c>
      <c r="J339" s="78">
        <f>H339*I339</f>
        <v>0</v>
      </c>
      <c r="K339" s="75"/>
      <c r="L339" s="16"/>
      <c r="M339" s="79" t="s">
        <v>0</v>
      </c>
      <c r="N339" s="80" t="s">
        <v>22</v>
      </c>
      <c r="O339" s="81">
        <v>2.9000000000000001E-2</v>
      </c>
      <c r="P339" s="81">
        <v>2.9000000000000001E-2</v>
      </c>
      <c r="Q339" s="81">
        <v>0</v>
      </c>
      <c r="R339" s="81">
        <v>0</v>
      </c>
      <c r="S339" s="81">
        <v>0</v>
      </c>
      <c r="T339" s="82">
        <v>0</v>
      </c>
      <c r="AR339" s="83" t="s">
        <v>70</v>
      </c>
      <c r="AT339" s="83" t="s">
        <v>65</v>
      </c>
      <c r="AU339" s="83" t="s">
        <v>38</v>
      </c>
      <c r="AY339" s="8" t="s">
        <v>64</v>
      </c>
    </row>
    <row r="340" spans="2:51" s="1" customFormat="1" ht="16.5" customHeight="1" x14ac:dyDescent="0.2">
      <c r="B340" s="72"/>
      <c r="C340" s="88" t="s">
        <v>880</v>
      </c>
      <c r="D340" s="88" t="s">
        <v>69</v>
      </c>
      <c r="E340" s="89"/>
      <c r="F340" s="90" t="s">
        <v>881</v>
      </c>
      <c r="G340" s="91" t="s">
        <v>75</v>
      </c>
      <c r="H340" s="92">
        <v>1</v>
      </c>
      <c r="I340" s="93">
        <v>0</v>
      </c>
      <c r="J340" s="93">
        <f>H340*I340</f>
        <v>0</v>
      </c>
      <c r="K340" s="90"/>
      <c r="L340" s="94"/>
      <c r="M340" s="95" t="s">
        <v>0</v>
      </c>
      <c r="N340" s="96" t="s">
        <v>22</v>
      </c>
      <c r="O340" s="81">
        <v>0</v>
      </c>
      <c r="P340" s="81">
        <v>0</v>
      </c>
      <c r="Q340" s="81">
        <v>1</v>
      </c>
      <c r="R340" s="81">
        <v>1</v>
      </c>
      <c r="S340" s="81">
        <v>0</v>
      </c>
      <c r="T340" s="82">
        <v>0</v>
      </c>
      <c r="AR340" s="83" t="s">
        <v>74</v>
      </c>
      <c r="AT340" s="83" t="s">
        <v>69</v>
      </c>
      <c r="AU340" s="83" t="s">
        <v>38</v>
      </c>
      <c r="AY340" s="8" t="s">
        <v>64</v>
      </c>
    </row>
    <row r="341" spans="2:51" s="1" customFormat="1" x14ac:dyDescent="0.2">
      <c r="B341" s="16"/>
      <c r="D341" s="84" t="s">
        <v>66</v>
      </c>
      <c r="F341" s="85" t="s">
        <v>882</v>
      </c>
      <c r="L341" s="16"/>
      <c r="M341" s="86"/>
      <c r="T341" s="24"/>
      <c r="AT341" s="8" t="s">
        <v>66</v>
      </c>
      <c r="AU341" s="8" t="s">
        <v>38</v>
      </c>
    </row>
    <row r="342" spans="2:51" s="1" customFormat="1" ht="39" x14ac:dyDescent="0.2">
      <c r="B342" s="16"/>
      <c r="D342" s="84" t="s">
        <v>67</v>
      </c>
      <c r="F342" s="87" t="s">
        <v>883</v>
      </c>
      <c r="L342" s="16"/>
      <c r="M342" s="86"/>
      <c r="T342" s="24"/>
      <c r="AT342" s="8" t="s">
        <v>67</v>
      </c>
      <c r="AU342" s="8" t="s">
        <v>38</v>
      </c>
    </row>
    <row r="343" spans="2:51" s="6" customFormat="1" ht="12.75" x14ac:dyDescent="0.2">
      <c r="B343" s="62"/>
      <c r="D343" s="63"/>
      <c r="E343" s="70"/>
      <c r="F343" s="198" t="s">
        <v>635</v>
      </c>
      <c r="J343" s="71"/>
      <c r="L343" s="62"/>
      <c r="M343" s="66"/>
      <c r="P343" s="67">
        <v>774544.70499999903</v>
      </c>
      <c r="R343" s="67">
        <v>103338.92159999997</v>
      </c>
      <c r="T343" s="68">
        <v>0</v>
      </c>
      <c r="AR343" s="63" t="s">
        <v>38</v>
      </c>
      <c r="AT343" s="69" t="s">
        <v>33</v>
      </c>
      <c r="AU343" s="69" t="s">
        <v>36</v>
      </c>
      <c r="AY343" s="63" t="s">
        <v>64</v>
      </c>
    </row>
    <row r="344" spans="2:51" s="1" customFormat="1" ht="16.5" customHeight="1" x14ac:dyDescent="0.2">
      <c r="B344" s="72"/>
      <c r="C344" s="73" t="s">
        <v>430</v>
      </c>
      <c r="D344" s="73" t="s">
        <v>65</v>
      </c>
      <c r="E344" s="74" t="s">
        <v>296</v>
      </c>
      <c r="F344" s="75" t="s">
        <v>295</v>
      </c>
      <c r="G344" s="76" t="s">
        <v>75</v>
      </c>
      <c r="H344" s="77">
        <v>4</v>
      </c>
      <c r="I344" s="78">
        <v>0</v>
      </c>
      <c r="J344" s="78">
        <f>H344*I344</f>
        <v>0</v>
      </c>
      <c r="K344" s="75"/>
      <c r="L344" s="16"/>
      <c r="M344" s="79" t="s">
        <v>0</v>
      </c>
      <c r="N344" s="197" t="s">
        <v>22</v>
      </c>
      <c r="O344" s="195">
        <v>2.9000000000000001E-2</v>
      </c>
      <c r="P344" s="195">
        <v>0.11600000000000001</v>
      </c>
      <c r="Q344" s="195">
        <v>0</v>
      </c>
      <c r="R344" s="195">
        <v>0</v>
      </c>
      <c r="S344" s="195">
        <v>0</v>
      </c>
      <c r="T344" s="82">
        <v>0</v>
      </c>
      <c r="AR344" s="83" t="s">
        <v>70</v>
      </c>
      <c r="AT344" s="83" t="s">
        <v>65</v>
      </c>
      <c r="AU344" s="83" t="s">
        <v>38</v>
      </c>
      <c r="AY344" s="8" t="s">
        <v>64</v>
      </c>
    </row>
    <row r="345" spans="2:51" s="1" customFormat="1" ht="16.5" customHeight="1" x14ac:dyDescent="0.2">
      <c r="B345" s="72"/>
      <c r="C345" s="88" t="s">
        <v>434</v>
      </c>
      <c r="D345" s="88" t="s">
        <v>69</v>
      </c>
      <c r="E345" s="89"/>
      <c r="F345" s="90" t="s">
        <v>303</v>
      </c>
      <c r="G345" s="91" t="s">
        <v>75</v>
      </c>
      <c r="H345" s="92">
        <v>4</v>
      </c>
      <c r="I345" s="93">
        <v>0</v>
      </c>
      <c r="J345" s="93">
        <f>H345*I345</f>
        <v>0</v>
      </c>
      <c r="K345" s="90"/>
      <c r="L345" s="94"/>
      <c r="M345" s="95" t="s">
        <v>0</v>
      </c>
      <c r="N345" s="194" t="s">
        <v>22</v>
      </c>
      <c r="O345" s="195">
        <v>0</v>
      </c>
      <c r="P345" s="195">
        <v>0</v>
      </c>
      <c r="Q345" s="195">
        <v>1</v>
      </c>
      <c r="R345" s="195">
        <v>4</v>
      </c>
      <c r="S345" s="195">
        <v>0</v>
      </c>
      <c r="T345" s="82">
        <v>0</v>
      </c>
      <c r="AR345" s="83" t="s">
        <v>74</v>
      </c>
      <c r="AT345" s="83" t="s">
        <v>69</v>
      </c>
      <c r="AU345" s="83" t="s">
        <v>38</v>
      </c>
      <c r="AY345" s="8" t="s">
        <v>64</v>
      </c>
    </row>
    <row r="346" spans="2:51" s="1" customFormat="1" ht="19.5" x14ac:dyDescent="0.2">
      <c r="B346" s="16"/>
      <c r="D346" s="84" t="s">
        <v>66</v>
      </c>
      <c r="F346" s="85" t="s">
        <v>431</v>
      </c>
      <c r="L346" s="16"/>
      <c r="M346" s="86"/>
      <c r="N346" s="193"/>
      <c r="O346" s="193"/>
      <c r="P346" s="193"/>
      <c r="Q346" s="193"/>
      <c r="R346" s="193"/>
      <c r="S346" s="193"/>
      <c r="T346" s="24"/>
      <c r="AT346" s="8" t="s">
        <v>66</v>
      </c>
      <c r="AU346" s="8" t="s">
        <v>38</v>
      </c>
    </row>
    <row r="347" spans="2:51" s="1" customFormat="1" ht="29.25" x14ac:dyDescent="0.2">
      <c r="B347" s="16"/>
      <c r="D347" s="84" t="s">
        <v>67</v>
      </c>
      <c r="F347" s="87" t="s">
        <v>304</v>
      </c>
      <c r="L347" s="16"/>
      <c r="M347" s="86"/>
      <c r="N347" s="193"/>
      <c r="O347" s="193"/>
      <c r="P347" s="193"/>
      <c r="Q347" s="193"/>
      <c r="R347" s="193"/>
      <c r="S347" s="193"/>
      <c r="T347" s="24"/>
      <c r="AT347" s="8" t="s">
        <v>67</v>
      </c>
      <c r="AU347" s="8" t="s">
        <v>38</v>
      </c>
    </row>
    <row r="348" spans="2:51" s="1" customFormat="1" ht="16.5" customHeight="1" x14ac:dyDescent="0.2">
      <c r="B348" s="72"/>
      <c r="C348" s="73" t="s">
        <v>432</v>
      </c>
      <c r="D348" s="73" t="s">
        <v>65</v>
      </c>
      <c r="E348" s="74" t="s">
        <v>296</v>
      </c>
      <c r="F348" s="75" t="s">
        <v>295</v>
      </c>
      <c r="G348" s="76" t="s">
        <v>75</v>
      </c>
      <c r="H348" s="77">
        <v>1</v>
      </c>
      <c r="I348" s="78">
        <v>0</v>
      </c>
      <c r="J348" s="78">
        <f>H348*I348</f>
        <v>0</v>
      </c>
      <c r="K348" s="75"/>
      <c r="L348" s="16"/>
      <c r="M348" s="79" t="s">
        <v>0</v>
      </c>
      <c r="N348" s="197" t="s">
        <v>22</v>
      </c>
      <c r="O348" s="195">
        <v>2.9000000000000001E-2</v>
      </c>
      <c r="P348" s="195">
        <v>2.9000000000000001E-2</v>
      </c>
      <c r="Q348" s="195">
        <v>0</v>
      </c>
      <c r="R348" s="195">
        <v>0</v>
      </c>
      <c r="S348" s="195">
        <v>0</v>
      </c>
      <c r="T348" s="82">
        <v>0</v>
      </c>
      <c r="AR348" s="83" t="s">
        <v>70</v>
      </c>
      <c r="AT348" s="83" t="s">
        <v>65</v>
      </c>
      <c r="AU348" s="83" t="s">
        <v>38</v>
      </c>
      <c r="AY348" s="8" t="s">
        <v>64</v>
      </c>
    </row>
    <row r="349" spans="2:51" s="1" customFormat="1" ht="16.5" customHeight="1" x14ac:dyDescent="0.2">
      <c r="B349" s="72"/>
      <c r="C349" s="88" t="s">
        <v>435</v>
      </c>
      <c r="D349" s="88" t="s">
        <v>69</v>
      </c>
      <c r="E349" s="89"/>
      <c r="F349" s="90" t="s">
        <v>303</v>
      </c>
      <c r="G349" s="91" t="s">
        <v>75</v>
      </c>
      <c r="H349" s="92">
        <v>1</v>
      </c>
      <c r="I349" s="93">
        <v>0</v>
      </c>
      <c r="J349" s="93">
        <f>H349*I349</f>
        <v>0</v>
      </c>
      <c r="K349" s="90"/>
      <c r="L349" s="94"/>
      <c r="M349" s="95" t="s">
        <v>0</v>
      </c>
      <c r="N349" s="194" t="s">
        <v>22</v>
      </c>
      <c r="O349" s="195">
        <v>0</v>
      </c>
      <c r="P349" s="195">
        <v>0</v>
      </c>
      <c r="Q349" s="195">
        <v>1</v>
      </c>
      <c r="R349" s="195">
        <v>1</v>
      </c>
      <c r="S349" s="195">
        <v>0</v>
      </c>
      <c r="T349" s="82">
        <v>0</v>
      </c>
      <c r="AR349" s="83" t="s">
        <v>74</v>
      </c>
      <c r="AT349" s="83" t="s">
        <v>69</v>
      </c>
      <c r="AU349" s="83" t="s">
        <v>38</v>
      </c>
      <c r="AY349" s="8" t="s">
        <v>64</v>
      </c>
    </row>
    <row r="350" spans="2:51" s="1" customFormat="1" ht="19.5" x14ac:dyDescent="0.2">
      <c r="B350" s="16"/>
      <c r="D350" s="84" t="s">
        <v>66</v>
      </c>
      <c r="F350" s="85" t="s">
        <v>638</v>
      </c>
      <c r="L350" s="16"/>
      <c r="M350" s="86"/>
      <c r="N350" s="193"/>
      <c r="O350" s="193"/>
      <c r="P350" s="193"/>
      <c r="Q350" s="193"/>
      <c r="R350" s="193"/>
      <c r="S350" s="193"/>
      <c r="T350" s="24"/>
      <c r="AT350" s="8" t="s">
        <v>66</v>
      </c>
      <c r="AU350" s="8" t="s">
        <v>38</v>
      </c>
    </row>
    <row r="351" spans="2:51" s="1" customFormat="1" ht="29.25" x14ac:dyDescent="0.2">
      <c r="B351" s="16"/>
      <c r="D351" s="84" t="s">
        <v>67</v>
      </c>
      <c r="F351" s="87" t="s">
        <v>304</v>
      </c>
      <c r="L351" s="16"/>
      <c r="M351" s="86"/>
      <c r="N351" s="193"/>
      <c r="O351" s="193"/>
      <c r="P351" s="193"/>
      <c r="Q351" s="193"/>
      <c r="R351" s="193"/>
      <c r="S351" s="193"/>
      <c r="T351" s="24"/>
      <c r="AT351" s="8" t="s">
        <v>67</v>
      </c>
      <c r="AU351" s="8" t="s">
        <v>38</v>
      </c>
    </row>
    <row r="352" spans="2:51" s="1" customFormat="1" ht="16.5" customHeight="1" x14ac:dyDescent="0.2">
      <c r="B352" s="72"/>
      <c r="C352" s="73" t="s">
        <v>433</v>
      </c>
      <c r="D352" s="73" t="s">
        <v>65</v>
      </c>
      <c r="E352" s="74" t="s">
        <v>296</v>
      </c>
      <c r="F352" s="75" t="s">
        <v>295</v>
      </c>
      <c r="G352" s="76" t="s">
        <v>75</v>
      </c>
      <c r="H352" s="77">
        <v>4</v>
      </c>
      <c r="I352" s="78">
        <v>0</v>
      </c>
      <c r="J352" s="78">
        <f>H352*I352</f>
        <v>0</v>
      </c>
      <c r="K352" s="75"/>
      <c r="L352" s="16"/>
      <c r="M352" s="79" t="s">
        <v>0</v>
      </c>
      <c r="N352" s="197" t="s">
        <v>22</v>
      </c>
      <c r="O352" s="195">
        <v>2.9000000000000001E-2</v>
      </c>
      <c r="P352" s="195">
        <v>0.11600000000000001</v>
      </c>
      <c r="Q352" s="195">
        <v>0</v>
      </c>
      <c r="R352" s="195">
        <v>0</v>
      </c>
      <c r="S352" s="195">
        <v>0</v>
      </c>
      <c r="T352" s="82">
        <v>0</v>
      </c>
      <c r="AR352" s="83" t="s">
        <v>70</v>
      </c>
      <c r="AT352" s="83" t="s">
        <v>65</v>
      </c>
      <c r="AU352" s="83" t="s">
        <v>38</v>
      </c>
      <c r="AY352" s="8" t="s">
        <v>64</v>
      </c>
    </row>
    <row r="353" spans="2:51" s="1" customFormat="1" ht="16.5" customHeight="1" x14ac:dyDescent="0.2">
      <c r="B353" s="72"/>
      <c r="C353" s="88" t="s">
        <v>436</v>
      </c>
      <c r="D353" s="88" t="s">
        <v>69</v>
      </c>
      <c r="E353" s="89"/>
      <c r="F353" s="90" t="s">
        <v>303</v>
      </c>
      <c r="G353" s="91" t="s">
        <v>75</v>
      </c>
      <c r="H353" s="92">
        <v>4</v>
      </c>
      <c r="I353" s="93">
        <v>0</v>
      </c>
      <c r="J353" s="93">
        <f>H353*I353</f>
        <v>0</v>
      </c>
      <c r="K353" s="90"/>
      <c r="L353" s="94"/>
      <c r="M353" s="95" t="s">
        <v>0</v>
      </c>
      <c r="N353" s="194" t="s">
        <v>22</v>
      </c>
      <c r="O353" s="195">
        <v>0</v>
      </c>
      <c r="P353" s="195">
        <v>0</v>
      </c>
      <c r="Q353" s="195">
        <v>1</v>
      </c>
      <c r="R353" s="195">
        <v>4</v>
      </c>
      <c r="S353" s="195">
        <v>0</v>
      </c>
      <c r="T353" s="82">
        <v>0</v>
      </c>
      <c r="AR353" s="83" t="s">
        <v>74</v>
      </c>
      <c r="AT353" s="83" t="s">
        <v>69</v>
      </c>
      <c r="AU353" s="83" t="s">
        <v>38</v>
      </c>
      <c r="AY353" s="8" t="s">
        <v>64</v>
      </c>
    </row>
    <row r="354" spans="2:51" s="1" customFormat="1" ht="19.5" x14ac:dyDescent="0.2">
      <c r="B354" s="16"/>
      <c r="D354" s="84" t="s">
        <v>66</v>
      </c>
      <c r="F354" s="85" t="s">
        <v>437</v>
      </c>
      <c r="L354" s="16"/>
      <c r="M354" s="86"/>
      <c r="N354" s="193"/>
      <c r="O354" s="193"/>
      <c r="P354" s="193"/>
      <c r="Q354" s="193"/>
      <c r="R354" s="193"/>
      <c r="S354" s="193"/>
      <c r="T354" s="24"/>
      <c r="AT354" s="8" t="s">
        <v>66</v>
      </c>
      <c r="AU354" s="8" t="s">
        <v>38</v>
      </c>
    </row>
    <row r="355" spans="2:51" s="1" customFormat="1" ht="29.25" x14ac:dyDescent="0.2">
      <c r="B355" s="16"/>
      <c r="D355" s="84" t="s">
        <v>67</v>
      </c>
      <c r="F355" s="87" t="s">
        <v>304</v>
      </c>
      <c r="L355" s="16"/>
      <c r="M355" s="86"/>
      <c r="N355" s="193"/>
      <c r="O355" s="193"/>
      <c r="P355" s="193"/>
      <c r="Q355" s="193"/>
      <c r="R355" s="193"/>
      <c r="S355" s="193"/>
      <c r="T355" s="24"/>
      <c r="AT355" s="8" t="s">
        <v>67</v>
      </c>
      <c r="AU355" s="8" t="s">
        <v>38</v>
      </c>
    </row>
    <row r="356" spans="2:51" s="1" customFormat="1" ht="16.5" customHeight="1" x14ac:dyDescent="0.2">
      <c r="B356" s="72"/>
      <c r="C356" s="73" t="s">
        <v>438</v>
      </c>
      <c r="D356" s="73" t="s">
        <v>65</v>
      </c>
      <c r="E356" s="74" t="s">
        <v>296</v>
      </c>
      <c r="F356" s="75" t="s">
        <v>295</v>
      </c>
      <c r="G356" s="76" t="s">
        <v>75</v>
      </c>
      <c r="H356" s="77">
        <v>3</v>
      </c>
      <c r="I356" s="78">
        <v>0</v>
      </c>
      <c r="J356" s="78">
        <f>H356*I356</f>
        <v>0</v>
      </c>
      <c r="K356" s="75"/>
      <c r="L356" s="16"/>
      <c r="M356" s="79" t="s">
        <v>0</v>
      </c>
      <c r="N356" s="197" t="s">
        <v>22</v>
      </c>
      <c r="O356" s="195">
        <v>2.9000000000000001E-2</v>
      </c>
      <c r="P356" s="195">
        <v>8.7000000000000008E-2</v>
      </c>
      <c r="Q356" s="195">
        <v>0</v>
      </c>
      <c r="R356" s="195">
        <v>0</v>
      </c>
      <c r="S356" s="195">
        <v>0</v>
      </c>
      <c r="T356" s="82">
        <v>0</v>
      </c>
      <c r="AR356" s="83" t="s">
        <v>70</v>
      </c>
      <c r="AT356" s="83" t="s">
        <v>65</v>
      </c>
      <c r="AU356" s="83" t="s">
        <v>38</v>
      </c>
      <c r="AY356" s="8" t="s">
        <v>64</v>
      </c>
    </row>
    <row r="357" spans="2:51" s="1" customFormat="1" ht="16.5" customHeight="1" x14ac:dyDescent="0.2">
      <c r="B357" s="72"/>
      <c r="C357" s="88" t="s">
        <v>442</v>
      </c>
      <c r="D357" s="88" t="s">
        <v>69</v>
      </c>
      <c r="E357" s="89"/>
      <c r="F357" s="90" t="s">
        <v>303</v>
      </c>
      <c r="G357" s="91" t="s">
        <v>75</v>
      </c>
      <c r="H357" s="92">
        <v>3</v>
      </c>
      <c r="I357" s="93">
        <v>0</v>
      </c>
      <c r="J357" s="93">
        <f>H357*I357</f>
        <v>0</v>
      </c>
      <c r="K357" s="90"/>
      <c r="L357" s="94"/>
      <c r="M357" s="95" t="s">
        <v>0</v>
      </c>
      <c r="N357" s="194" t="s">
        <v>22</v>
      </c>
      <c r="O357" s="195">
        <v>0</v>
      </c>
      <c r="P357" s="195">
        <v>0</v>
      </c>
      <c r="Q357" s="195">
        <v>1</v>
      </c>
      <c r="R357" s="195">
        <v>3</v>
      </c>
      <c r="S357" s="195">
        <v>0</v>
      </c>
      <c r="T357" s="82">
        <v>0</v>
      </c>
      <c r="AR357" s="83" t="s">
        <v>74</v>
      </c>
      <c r="AT357" s="83" t="s">
        <v>69</v>
      </c>
      <c r="AU357" s="83" t="s">
        <v>38</v>
      </c>
      <c r="AY357" s="8" t="s">
        <v>64</v>
      </c>
    </row>
    <row r="358" spans="2:51" s="1" customFormat="1" ht="19.5" x14ac:dyDescent="0.2">
      <c r="B358" s="16"/>
      <c r="D358" s="84" t="s">
        <v>66</v>
      </c>
      <c r="F358" s="85" t="s">
        <v>439</v>
      </c>
      <c r="L358" s="16"/>
      <c r="M358" s="86"/>
      <c r="N358" s="193"/>
      <c r="O358" s="193"/>
      <c r="P358" s="193"/>
      <c r="Q358" s="193"/>
      <c r="R358" s="193"/>
      <c r="S358" s="193"/>
      <c r="T358" s="24"/>
      <c r="AT358" s="8" t="s">
        <v>66</v>
      </c>
      <c r="AU358" s="8" t="s">
        <v>38</v>
      </c>
    </row>
    <row r="359" spans="2:51" s="1" customFormat="1" ht="29.25" x14ac:dyDescent="0.2">
      <c r="B359" s="16"/>
      <c r="D359" s="84" t="s">
        <v>67</v>
      </c>
      <c r="F359" s="87" t="s">
        <v>304</v>
      </c>
      <c r="L359" s="16"/>
      <c r="M359" s="86"/>
      <c r="N359" s="193"/>
      <c r="O359" s="193"/>
      <c r="P359" s="193"/>
      <c r="Q359" s="193"/>
      <c r="R359" s="193"/>
      <c r="S359" s="193"/>
      <c r="T359" s="24"/>
      <c r="AT359" s="8" t="s">
        <v>67</v>
      </c>
      <c r="AU359" s="8" t="s">
        <v>38</v>
      </c>
    </row>
    <row r="360" spans="2:51" s="1" customFormat="1" ht="16.5" customHeight="1" x14ac:dyDescent="0.2">
      <c r="B360" s="72"/>
      <c r="C360" s="73" t="s">
        <v>441</v>
      </c>
      <c r="D360" s="73" t="s">
        <v>65</v>
      </c>
      <c r="E360" s="74" t="s">
        <v>298</v>
      </c>
      <c r="F360" s="75" t="s">
        <v>297</v>
      </c>
      <c r="G360" s="76" t="s">
        <v>75</v>
      </c>
      <c r="H360" s="77">
        <v>6</v>
      </c>
      <c r="I360" s="78">
        <v>0</v>
      </c>
      <c r="J360" s="78">
        <f>H360*I360</f>
        <v>0</v>
      </c>
      <c r="K360" s="75"/>
      <c r="L360" s="16"/>
      <c r="M360" s="79" t="s">
        <v>0</v>
      </c>
      <c r="N360" s="197" t="s">
        <v>22</v>
      </c>
      <c r="O360" s="195">
        <v>2.9000000000000001E-2</v>
      </c>
      <c r="P360" s="195">
        <v>0.17400000000000002</v>
      </c>
      <c r="Q360" s="195">
        <v>0</v>
      </c>
      <c r="R360" s="195">
        <v>0</v>
      </c>
      <c r="S360" s="195">
        <v>0</v>
      </c>
      <c r="T360" s="82">
        <v>0</v>
      </c>
      <c r="AR360" s="83" t="s">
        <v>70</v>
      </c>
      <c r="AT360" s="83" t="s">
        <v>65</v>
      </c>
      <c r="AU360" s="83" t="s">
        <v>38</v>
      </c>
      <c r="AY360" s="8" t="s">
        <v>64</v>
      </c>
    </row>
    <row r="361" spans="2:51" s="1" customFormat="1" ht="16.5" customHeight="1" x14ac:dyDescent="0.2">
      <c r="B361" s="72"/>
      <c r="C361" s="88" t="s">
        <v>443</v>
      </c>
      <c r="D361" s="88" t="s">
        <v>69</v>
      </c>
      <c r="E361" s="89"/>
      <c r="F361" s="90" t="s">
        <v>305</v>
      </c>
      <c r="G361" s="91" t="s">
        <v>75</v>
      </c>
      <c r="H361" s="92">
        <v>6</v>
      </c>
      <c r="I361" s="93">
        <v>0</v>
      </c>
      <c r="J361" s="93">
        <f>H361*I361</f>
        <v>0</v>
      </c>
      <c r="K361" s="90"/>
      <c r="L361" s="94"/>
      <c r="M361" s="95" t="s">
        <v>0</v>
      </c>
      <c r="N361" s="194" t="s">
        <v>22</v>
      </c>
      <c r="O361" s="195">
        <v>0</v>
      </c>
      <c r="P361" s="195">
        <v>0</v>
      </c>
      <c r="Q361" s="195">
        <v>1</v>
      </c>
      <c r="R361" s="195">
        <v>6</v>
      </c>
      <c r="S361" s="195">
        <v>0</v>
      </c>
      <c r="T361" s="82">
        <v>0</v>
      </c>
      <c r="AR361" s="83" t="s">
        <v>74</v>
      </c>
      <c r="AT361" s="83" t="s">
        <v>69</v>
      </c>
      <c r="AU361" s="83" t="s">
        <v>38</v>
      </c>
      <c r="AY361" s="8" t="s">
        <v>64</v>
      </c>
    </row>
    <row r="362" spans="2:51" s="1" customFormat="1" x14ac:dyDescent="0.2">
      <c r="B362" s="16"/>
      <c r="D362" s="84" t="s">
        <v>66</v>
      </c>
      <c r="F362" s="85" t="s">
        <v>299</v>
      </c>
      <c r="L362" s="16"/>
      <c r="M362" s="86"/>
      <c r="N362" s="193"/>
      <c r="O362" s="193"/>
      <c r="P362" s="193"/>
      <c r="Q362" s="193"/>
      <c r="R362" s="193"/>
      <c r="S362" s="193"/>
      <c r="T362" s="24"/>
      <c r="AT362" s="8" t="s">
        <v>66</v>
      </c>
      <c r="AU362" s="8" t="s">
        <v>38</v>
      </c>
    </row>
    <row r="363" spans="2:51" s="1" customFormat="1" ht="39" x14ac:dyDescent="0.2">
      <c r="B363" s="16"/>
      <c r="D363" s="84" t="s">
        <v>67</v>
      </c>
      <c r="F363" s="87" t="s">
        <v>446</v>
      </c>
      <c r="L363" s="16"/>
      <c r="M363" s="86"/>
      <c r="N363" s="193"/>
      <c r="O363" s="193"/>
      <c r="P363" s="193"/>
      <c r="Q363" s="193"/>
      <c r="R363" s="193"/>
      <c r="S363" s="193"/>
      <c r="T363" s="24"/>
      <c r="AT363" s="8" t="s">
        <v>67</v>
      </c>
      <c r="AU363" s="8" t="s">
        <v>38</v>
      </c>
    </row>
    <row r="364" spans="2:51" s="1" customFormat="1" ht="16.5" customHeight="1" x14ac:dyDescent="0.2">
      <c r="B364" s="72"/>
      <c r="C364" s="73" t="s">
        <v>444</v>
      </c>
      <c r="D364" s="73" t="s">
        <v>65</v>
      </c>
      <c r="E364" s="74" t="s">
        <v>301</v>
      </c>
      <c r="F364" s="75" t="s">
        <v>300</v>
      </c>
      <c r="G364" s="76" t="s">
        <v>75</v>
      </c>
      <c r="H364" s="77">
        <v>8</v>
      </c>
      <c r="I364" s="78">
        <v>0</v>
      </c>
      <c r="J364" s="78">
        <f>H364*I364</f>
        <v>0</v>
      </c>
      <c r="K364" s="75"/>
      <c r="L364" s="16"/>
      <c r="M364" s="79" t="s">
        <v>0</v>
      </c>
      <c r="N364" s="197" t="s">
        <v>22</v>
      </c>
      <c r="O364" s="195">
        <v>2.9000000000000001E-2</v>
      </c>
      <c r="P364" s="195">
        <v>0.23200000000000001</v>
      </c>
      <c r="Q364" s="195">
        <v>0</v>
      </c>
      <c r="R364" s="195">
        <v>0</v>
      </c>
      <c r="S364" s="195">
        <v>0</v>
      </c>
      <c r="T364" s="82">
        <v>0</v>
      </c>
      <c r="AR364" s="83" t="s">
        <v>70</v>
      </c>
      <c r="AT364" s="83" t="s">
        <v>65</v>
      </c>
      <c r="AU364" s="83" t="s">
        <v>38</v>
      </c>
      <c r="AY364" s="8" t="s">
        <v>64</v>
      </c>
    </row>
    <row r="365" spans="2:51" s="1" customFormat="1" ht="16.5" customHeight="1" x14ac:dyDescent="0.2">
      <c r="B365" s="72"/>
      <c r="C365" s="88" t="s">
        <v>445</v>
      </c>
      <c r="D365" s="88" t="s">
        <v>69</v>
      </c>
      <c r="E365" s="89"/>
      <c r="F365" s="90" t="s">
        <v>305</v>
      </c>
      <c r="G365" s="91" t="s">
        <v>75</v>
      </c>
      <c r="H365" s="92">
        <v>8</v>
      </c>
      <c r="I365" s="93">
        <v>0</v>
      </c>
      <c r="J365" s="93">
        <f>H365*I365</f>
        <v>0</v>
      </c>
      <c r="K365" s="90"/>
      <c r="L365" s="94"/>
      <c r="M365" s="95" t="s">
        <v>0</v>
      </c>
      <c r="N365" s="194" t="s">
        <v>22</v>
      </c>
      <c r="O365" s="195">
        <v>0</v>
      </c>
      <c r="P365" s="195">
        <v>0</v>
      </c>
      <c r="Q365" s="195">
        <v>1</v>
      </c>
      <c r="R365" s="195">
        <v>8</v>
      </c>
      <c r="S365" s="195">
        <v>0</v>
      </c>
      <c r="T365" s="82">
        <v>0</v>
      </c>
      <c r="AR365" s="83" t="s">
        <v>74</v>
      </c>
      <c r="AT365" s="83" t="s">
        <v>69</v>
      </c>
      <c r="AU365" s="83" t="s">
        <v>38</v>
      </c>
      <c r="AY365" s="8" t="s">
        <v>64</v>
      </c>
    </row>
    <row r="366" spans="2:51" s="1" customFormat="1" x14ac:dyDescent="0.2">
      <c r="B366" s="16"/>
      <c r="D366" s="84" t="s">
        <v>66</v>
      </c>
      <c r="F366" s="85" t="s">
        <v>440</v>
      </c>
      <c r="L366" s="16"/>
      <c r="M366" s="86"/>
      <c r="N366" s="193"/>
      <c r="O366" s="193"/>
      <c r="P366" s="193"/>
      <c r="Q366" s="193"/>
      <c r="R366" s="193"/>
      <c r="S366" s="193"/>
      <c r="T366" s="24"/>
      <c r="AT366" s="8" t="s">
        <v>66</v>
      </c>
      <c r="AU366" s="8" t="s">
        <v>38</v>
      </c>
    </row>
    <row r="367" spans="2:51" s="1" customFormat="1" ht="48.75" x14ac:dyDescent="0.2">
      <c r="B367" s="16"/>
      <c r="D367" s="84" t="s">
        <v>67</v>
      </c>
      <c r="F367" s="87" t="s">
        <v>897</v>
      </c>
      <c r="L367" s="16"/>
      <c r="M367" s="86"/>
      <c r="N367" s="193"/>
      <c r="O367" s="193"/>
      <c r="P367" s="193"/>
      <c r="Q367" s="193"/>
      <c r="R367" s="193"/>
      <c r="S367" s="193"/>
      <c r="T367" s="24"/>
      <c r="AT367" s="8" t="s">
        <v>67</v>
      </c>
      <c r="AU367" s="8" t="s">
        <v>38</v>
      </c>
    </row>
    <row r="368" spans="2:51" s="1" customFormat="1" ht="16.5" customHeight="1" x14ac:dyDescent="0.2">
      <c r="B368" s="72"/>
      <c r="C368" s="73" t="s">
        <v>636</v>
      </c>
      <c r="D368" s="73" t="s">
        <v>65</v>
      </c>
      <c r="E368" s="74" t="s">
        <v>296</v>
      </c>
      <c r="F368" s="75" t="s">
        <v>295</v>
      </c>
      <c r="G368" s="76" t="s">
        <v>75</v>
      </c>
      <c r="H368" s="77">
        <v>4</v>
      </c>
      <c r="I368" s="78">
        <v>0</v>
      </c>
      <c r="J368" s="78">
        <f>H368*I368</f>
        <v>0</v>
      </c>
      <c r="K368" s="75"/>
      <c r="L368" s="16"/>
      <c r="M368" s="79" t="s">
        <v>0</v>
      </c>
      <c r="N368" s="197" t="s">
        <v>22</v>
      </c>
      <c r="O368" s="195">
        <v>2.9000000000000001E-2</v>
      </c>
      <c r="P368" s="195">
        <v>0.11600000000000001</v>
      </c>
      <c r="Q368" s="195">
        <v>0</v>
      </c>
      <c r="R368" s="195">
        <v>0</v>
      </c>
      <c r="S368" s="195">
        <v>0</v>
      </c>
      <c r="T368" s="82">
        <v>0</v>
      </c>
      <c r="AR368" s="83" t="s">
        <v>70</v>
      </c>
      <c r="AT368" s="83" t="s">
        <v>65</v>
      </c>
      <c r="AU368" s="83" t="s">
        <v>38</v>
      </c>
      <c r="AY368" s="8" t="s">
        <v>64</v>
      </c>
    </row>
    <row r="369" spans="2:51" s="1" customFormat="1" ht="16.5" customHeight="1" x14ac:dyDescent="0.2">
      <c r="B369" s="72"/>
      <c r="C369" s="88" t="s">
        <v>637</v>
      </c>
      <c r="D369" s="88" t="s">
        <v>69</v>
      </c>
      <c r="E369" s="89"/>
      <c r="F369" s="90" t="s">
        <v>303</v>
      </c>
      <c r="G369" s="91" t="s">
        <v>75</v>
      </c>
      <c r="H369" s="92">
        <v>4</v>
      </c>
      <c r="I369" s="93">
        <v>0</v>
      </c>
      <c r="J369" s="93">
        <f>H369*I369</f>
        <v>0</v>
      </c>
      <c r="K369" s="90"/>
      <c r="L369" s="94"/>
      <c r="M369" s="95" t="s">
        <v>0</v>
      </c>
      <c r="N369" s="194" t="s">
        <v>22</v>
      </c>
      <c r="O369" s="195">
        <v>0</v>
      </c>
      <c r="P369" s="195">
        <v>0</v>
      </c>
      <c r="Q369" s="195">
        <v>1</v>
      </c>
      <c r="R369" s="195">
        <v>4</v>
      </c>
      <c r="S369" s="195">
        <v>0</v>
      </c>
      <c r="T369" s="82">
        <v>0</v>
      </c>
      <c r="AR369" s="83" t="s">
        <v>74</v>
      </c>
      <c r="AT369" s="83" t="s">
        <v>69</v>
      </c>
      <c r="AU369" s="83" t="s">
        <v>38</v>
      </c>
      <c r="AY369" s="8" t="s">
        <v>64</v>
      </c>
    </row>
    <row r="370" spans="2:51" s="1" customFormat="1" ht="19.5" x14ac:dyDescent="0.2">
      <c r="B370" s="16"/>
      <c r="D370" s="84" t="s">
        <v>66</v>
      </c>
      <c r="F370" s="85" t="s">
        <v>431</v>
      </c>
      <c r="L370" s="16"/>
      <c r="M370" s="86"/>
      <c r="N370" s="193"/>
      <c r="O370" s="193"/>
      <c r="P370" s="193"/>
      <c r="Q370" s="193"/>
      <c r="R370" s="193"/>
      <c r="S370" s="193"/>
      <c r="T370" s="24"/>
      <c r="AT370" s="8" t="s">
        <v>66</v>
      </c>
      <c r="AU370" s="8" t="s">
        <v>38</v>
      </c>
    </row>
    <row r="371" spans="2:51" s="1" customFormat="1" ht="29.25" x14ac:dyDescent="0.2">
      <c r="B371" s="16"/>
      <c r="D371" s="84" t="s">
        <v>67</v>
      </c>
      <c r="F371" s="87" t="s">
        <v>304</v>
      </c>
      <c r="L371" s="16"/>
      <c r="M371" s="86"/>
      <c r="N371" s="193"/>
      <c r="O371" s="193"/>
      <c r="P371" s="193"/>
      <c r="Q371" s="193"/>
      <c r="R371" s="193"/>
      <c r="S371" s="193"/>
      <c r="T371" s="24"/>
      <c r="AT371" s="8" t="s">
        <v>67</v>
      </c>
      <c r="AU371" s="8" t="s">
        <v>38</v>
      </c>
    </row>
    <row r="372" spans="2:51" s="1" customFormat="1" ht="16.5" customHeight="1" x14ac:dyDescent="0.2">
      <c r="B372" s="72"/>
      <c r="C372" s="73" t="s">
        <v>639</v>
      </c>
      <c r="D372" s="73" t="s">
        <v>65</v>
      </c>
      <c r="E372" s="74" t="s">
        <v>296</v>
      </c>
      <c r="F372" s="75" t="s">
        <v>295</v>
      </c>
      <c r="G372" s="76" t="s">
        <v>75</v>
      </c>
      <c r="H372" s="77">
        <v>1</v>
      </c>
      <c r="I372" s="78">
        <v>0</v>
      </c>
      <c r="J372" s="78">
        <f>H372*I372</f>
        <v>0</v>
      </c>
      <c r="K372" s="75"/>
      <c r="L372" s="16"/>
      <c r="M372" s="79" t="s">
        <v>0</v>
      </c>
      <c r="N372" s="197" t="s">
        <v>22</v>
      </c>
      <c r="O372" s="195">
        <v>2.9000000000000001E-2</v>
      </c>
      <c r="P372" s="195">
        <v>2.9000000000000001E-2</v>
      </c>
      <c r="Q372" s="195">
        <v>0</v>
      </c>
      <c r="R372" s="195">
        <v>0</v>
      </c>
      <c r="S372" s="195">
        <v>0</v>
      </c>
      <c r="T372" s="82">
        <v>0</v>
      </c>
      <c r="AR372" s="83" t="s">
        <v>70</v>
      </c>
      <c r="AT372" s="83" t="s">
        <v>65</v>
      </c>
      <c r="AU372" s="83" t="s">
        <v>38</v>
      </c>
      <c r="AY372" s="8" t="s">
        <v>64</v>
      </c>
    </row>
    <row r="373" spans="2:51" s="1" customFormat="1" ht="16.5" customHeight="1" x14ac:dyDescent="0.2">
      <c r="B373" s="72"/>
      <c r="C373" s="88" t="s">
        <v>640</v>
      </c>
      <c r="D373" s="88" t="s">
        <v>69</v>
      </c>
      <c r="E373" s="89"/>
      <c r="F373" s="90" t="s">
        <v>303</v>
      </c>
      <c r="G373" s="91" t="s">
        <v>75</v>
      </c>
      <c r="H373" s="92">
        <v>1</v>
      </c>
      <c r="I373" s="93">
        <v>0</v>
      </c>
      <c r="J373" s="93">
        <f>H373*I373</f>
        <v>0</v>
      </c>
      <c r="K373" s="90"/>
      <c r="L373" s="94"/>
      <c r="M373" s="95" t="s">
        <v>0</v>
      </c>
      <c r="N373" s="194" t="s">
        <v>22</v>
      </c>
      <c r="O373" s="195">
        <v>0</v>
      </c>
      <c r="P373" s="195">
        <v>0</v>
      </c>
      <c r="Q373" s="195">
        <v>1</v>
      </c>
      <c r="R373" s="195">
        <v>1</v>
      </c>
      <c r="S373" s="195">
        <v>0</v>
      </c>
      <c r="T373" s="82">
        <v>0</v>
      </c>
      <c r="AR373" s="83" t="s">
        <v>74</v>
      </c>
      <c r="AT373" s="83" t="s">
        <v>69</v>
      </c>
      <c r="AU373" s="83" t="s">
        <v>38</v>
      </c>
      <c r="AY373" s="8" t="s">
        <v>64</v>
      </c>
    </row>
    <row r="374" spans="2:51" s="1" customFormat="1" ht="19.5" x14ac:dyDescent="0.2">
      <c r="B374" s="16"/>
      <c r="D374" s="84" t="s">
        <v>66</v>
      </c>
      <c r="F374" s="85" t="s">
        <v>638</v>
      </c>
      <c r="L374" s="16"/>
      <c r="M374" s="86"/>
      <c r="N374" s="193"/>
      <c r="O374" s="193"/>
      <c r="P374" s="193"/>
      <c r="Q374" s="193"/>
      <c r="R374" s="193"/>
      <c r="S374" s="193"/>
      <c r="T374" s="24"/>
      <c r="AT374" s="8" t="s">
        <v>66</v>
      </c>
      <c r="AU374" s="8" t="s">
        <v>38</v>
      </c>
    </row>
    <row r="375" spans="2:51" s="1" customFormat="1" ht="29.25" x14ac:dyDescent="0.2">
      <c r="B375" s="16"/>
      <c r="D375" s="84" t="s">
        <v>67</v>
      </c>
      <c r="F375" s="87" t="s">
        <v>304</v>
      </c>
      <c r="L375" s="16"/>
      <c r="M375" s="86"/>
      <c r="N375" s="193"/>
      <c r="O375" s="193"/>
      <c r="P375" s="193"/>
      <c r="Q375" s="193"/>
      <c r="R375" s="193"/>
      <c r="S375" s="193"/>
      <c r="T375" s="24"/>
      <c r="AT375" s="8" t="s">
        <v>67</v>
      </c>
      <c r="AU375" s="8" t="s">
        <v>38</v>
      </c>
    </row>
    <row r="376" spans="2:51" s="1" customFormat="1" ht="16.5" customHeight="1" x14ac:dyDescent="0.2">
      <c r="B376" s="72"/>
      <c r="C376" s="73" t="s">
        <v>641</v>
      </c>
      <c r="D376" s="73" t="s">
        <v>65</v>
      </c>
      <c r="E376" s="74" t="s">
        <v>296</v>
      </c>
      <c r="F376" s="75" t="s">
        <v>295</v>
      </c>
      <c r="G376" s="76" t="s">
        <v>75</v>
      </c>
      <c r="H376" s="77">
        <v>3</v>
      </c>
      <c r="I376" s="78">
        <v>0</v>
      </c>
      <c r="J376" s="78">
        <f>H376*I376</f>
        <v>0</v>
      </c>
      <c r="K376" s="75"/>
      <c r="L376" s="16"/>
      <c r="M376" s="79" t="s">
        <v>0</v>
      </c>
      <c r="N376" s="197" t="s">
        <v>22</v>
      </c>
      <c r="O376" s="195">
        <v>2.9000000000000001E-2</v>
      </c>
      <c r="P376" s="195">
        <v>8.7000000000000008E-2</v>
      </c>
      <c r="Q376" s="195">
        <v>0</v>
      </c>
      <c r="R376" s="195">
        <v>0</v>
      </c>
      <c r="S376" s="195">
        <v>0</v>
      </c>
      <c r="T376" s="82">
        <v>0</v>
      </c>
      <c r="AR376" s="83" t="s">
        <v>70</v>
      </c>
      <c r="AT376" s="83" t="s">
        <v>65</v>
      </c>
      <c r="AU376" s="83" t="s">
        <v>38</v>
      </c>
      <c r="AY376" s="8" t="s">
        <v>64</v>
      </c>
    </row>
    <row r="377" spans="2:51" s="1" customFormat="1" ht="16.5" customHeight="1" x14ac:dyDescent="0.2">
      <c r="B377" s="72"/>
      <c r="C377" s="88" t="s">
        <v>642</v>
      </c>
      <c r="D377" s="88" t="s">
        <v>69</v>
      </c>
      <c r="E377" s="89"/>
      <c r="F377" s="90" t="s">
        <v>303</v>
      </c>
      <c r="G377" s="91" t="s">
        <v>75</v>
      </c>
      <c r="H377" s="92">
        <v>3</v>
      </c>
      <c r="I377" s="93">
        <v>0</v>
      </c>
      <c r="J377" s="93">
        <f>H377*I377</f>
        <v>0</v>
      </c>
      <c r="K377" s="90"/>
      <c r="L377" s="94"/>
      <c r="M377" s="95" t="s">
        <v>0</v>
      </c>
      <c r="N377" s="194" t="s">
        <v>22</v>
      </c>
      <c r="O377" s="195">
        <v>0</v>
      </c>
      <c r="P377" s="195">
        <v>0</v>
      </c>
      <c r="Q377" s="195">
        <v>1</v>
      </c>
      <c r="R377" s="195">
        <v>3</v>
      </c>
      <c r="S377" s="195">
        <v>0</v>
      </c>
      <c r="T377" s="82">
        <v>0</v>
      </c>
      <c r="AR377" s="83" t="s">
        <v>74</v>
      </c>
      <c r="AT377" s="83" t="s">
        <v>69</v>
      </c>
      <c r="AU377" s="83" t="s">
        <v>38</v>
      </c>
      <c r="AY377" s="8" t="s">
        <v>64</v>
      </c>
    </row>
    <row r="378" spans="2:51" s="1" customFormat="1" ht="19.5" x14ac:dyDescent="0.2">
      <c r="B378" s="16"/>
      <c r="D378" s="84" t="s">
        <v>66</v>
      </c>
      <c r="F378" s="85" t="s">
        <v>437</v>
      </c>
      <c r="L378" s="16"/>
      <c r="M378" s="86"/>
      <c r="N378" s="193"/>
      <c r="O378" s="193"/>
      <c r="P378" s="193"/>
      <c r="Q378" s="193"/>
      <c r="R378" s="193"/>
      <c r="S378" s="193"/>
      <c r="T378" s="24"/>
      <c r="AT378" s="8" t="s">
        <v>66</v>
      </c>
      <c r="AU378" s="8" t="s">
        <v>38</v>
      </c>
    </row>
    <row r="379" spans="2:51" s="1" customFormat="1" ht="29.25" x14ac:dyDescent="0.2">
      <c r="B379" s="16"/>
      <c r="D379" s="84" t="s">
        <v>67</v>
      </c>
      <c r="F379" s="87" t="s">
        <v>304</v>
      </c>
      <c r="L379" s="16"/>
      <c r="M379" s="86"/>
      <c r="N379" s="193"/>
      <c r="O379" s="193"/>
      <c r="P379" s="193"/>
      <c r="Q379" s="193"/>
      <c r="R379" s="193"/>
      <c r="S379" s="193"/>
      <c r="T379" s="24"/>
      <c r="AT379" s="8" t="s">
        <v>67</v>
      </c>
      <c r="AU379" s="8" t="s">
        <v>38</v>
      </c>
    </row>
    <row r="380" spans="2:51" s="1" customFormat="1" ht="16.5" customHeight="1" x14ac:dyDescent="0.2">
      <c r="B380" s="72"/>
      <c r="C380" s="73" t="s">
        <v>667</v>
      </c>
      <c r="D380" s="73" t="s">
        <v>65</v>
      </c>
      <c r="E380" s="74" t="s">
        <v>298</v>
      </c>
      <c r="F380" s="75" t="s">
        <v>297</v>
      </c>
      <c r="G380" s="76" t="s">
        <v>75</v>
      </c>
      <c r="H380" s="77">
        <v>5</v>
      </c>
      <c r="I380" s="78">
        <v>0</v>
      </c>
      <c r="J380" s="78">
        <f>H380*I380</f>
        <v>0</v>
      </c>
      <c r="K380" s="75"/>
      <c r="L380" s="16"/>
      <c r="M380" s="79" t="s">
        <v>0</v>
      </c>
      <c r="N380" s="197" t="s">
        <v>22</v>
      </c>
      <c r="O380" s="195">
        <v>2.9000000000000001E-2</v>
      </c>
      <c r="P380" s="195">
        <v>0.14500000000000002</v>
      </c>
      <c r="Q380" s="195">
        <v>0</v>
      </c>
      <c r="R380" s="195">
        <v>0</v>
      </c>
      <c r="S380" s="195">
        <v>0</v>
      </c>
      <c r="T380" s="82">
        <v>0</v>
      </c>
      <c r="AR380" s="83" t="s">
        <v>70</v>
      </c>
      <c r="AT380" s="83" t="s">
        <v>65</v>
      </c>
      <c r="AU380" s="83" t="s">
        <v>38</v>
      </c>
      <c r="AY380" s="8" t="s">
        <v>64</v>
      </c>
    </row>
    <row r="381" spans="2:51" s="1" customFormat="1" ht="16.5" customHeight="1" x14ac:dyDescent="0.2">
      <c r="B381" s="72"/>
      <c r="C381" s="88" t="s">
        <v>668</v>
      </c>
      <c r="D381" s="88" t="s">
        <v>69</v>
      </c>
      <c r="E381" s="89"/>
      <c r="F381" s="90" t="s">
        <v>305</v>
      </c>
      <c r="G381" s="91" t="s">
        <v>75</v>
      </c>
      <c r="H381" s="92">
        <v>5</v>
      </c>
      <c r="I381" s="93">
        <v>0</v>
      </c>
      <c r="J381" s="93">
        <f>H381*I381</f>
        <v>0</v>
      </c>
      <c r="K381" s="90"/>
      <c r="L381" s="94"/>
      <c r="M381" s="95" t="s">
        <v>0</v>
      </c>
      <c r="N381" s="194" t="s">
        <v>22</v>
      </c>
      <c r="O381" s="195">
        <v>0</v>
      </c>
      <c r="P381" s="195">
        <v>0</v>
      </c>
      <c r="Q381" s="195">
        <v>1</v>
      </c>
      <c r="R381" s="195">
        <v>5</v>
      </c>
      <c r="S381" s="195">
        <v>0</v>
      </c>
      <c r="T381" s="82">
        <v>0</v>
      </c>
      <c r="AR381" s="83" t="s">
        <v>74</v>
      </c>
      <c r="AT381" s="83" t="s">
        <v>69</v>
      </c>
      <c r="AU381" s="83" t="s">
        <v>38</v>
      </c>
      <c r="AY381" s="8" t="s">
        <v>64</v>
      </c>
    </row>
    <row r="382" spans="2:51" s="1" customFormat="1" x14ac:dyDescent="0.2">
      <c r="B382" s="16"/>
      <c r="D382" s="84" t="s">
        <v>66</v>
      </c>
      <c r="F382" s="85" t="s">
        <v>299</v>
      </c>
      <c r="L382" s="16"/>
      <c r="M382" s="86"/>
      <c r="N382" s="193"/>
      <c r="O382" s="193"/>
      <c r="P382" s="193"/>
      <c r="Q382" s="193"/>
      <c r="R382" s="193"/>
      <c r="S382" s="193"/>
      <c r="T382" s="24"/>
      <c r="AT382" s="8" t="s">
        <v>66</v>
      </c>
      <c r="AU382" s="8" t="s">
        <v>38</v>
      </c>
    </row>
    <row r="383" spans="2:51" s="1" customFormat="1" ht="39" x14ac:dyDescent="0.2">
      <c r="B383" s="16"/>
      <c r="D383" s="84" t="s">
        <v>67</v>
      </c>
      <c r="F383" s="87" t="s">
        <v>446</v>
      </c>
      <c r="L383" s="16"/>
      <c r="M383" s="86"/>
      <c r="N383" s="193"/>
      <c r="O383" s="193"/>
      <c r="P383" s="193"/>
      <c r="Q383" s="193"/>
      <c r="R383" s="193"/>
      <c r="S383" s="193"/>
      <c r="T383" s="24"/>
      <c r="AT383" s="8" t="s">
        <v>67</v>
      </c>
      <c r="AU383" s="8" t="s">
        <v>38</v>
      </c>
    </row>
    <row r="384" spans="2:51" s="1" customFormat="1" ht="16.5" customHeight="1" x14ac:dyDescent="0.2">
      <c r="B384" s="72"/>
      <c r="C384" s="73" t="s">
        <v>669</v>
      </c>
      <c r="D384" s="73" t="s">
        <v>65</v>
      </c>
      <c r="E384" s="74" t="s">
        <v>301</v>
      </c>
      <c r="F384" s="75" t="s">
        <v>300</v>
      </c>
      <c r="G384" s="76" t="s">
        <v>75</v>
      </c>
      <c r="H384" s="77">
        <v>1</v>
      </c>
      <c r="I384" s="78">
        <v>0</v>
      </c>
      <c r="J384" s="78">
        <f>H384*I384</f>
        <v>0</v>
      </c>
      <c r="K384" s="75"/>
      <c r="L384" s="16"/>
      <c r="M384" s="79" t="s">
        <v>0</v>
      </c>
      <c r="N384" s="197" t="s">
        <v>22</v>
      </c>
      <c r="O384" s="195">
        <v>2.9000000000000001E-2</v>
      </c>
      <c r="P384" s="195">
        <v>2.9000000000000001E-2</v>
      </c>
      <c r="Q384" s="195">
        <v>0</v>
      </c>
      <c r="R384" s="195">
        <v>0</v>
      </c>
      <c r="S384" s="195">
        <v>0</v>
      </c>
      <c r="T384" s="82">
        <v>0</v>
      </c>
      <c r="AR384" s="83" t="s">
        <v>70</v>
      </c>
      <c r="AT384" s="83" t="s">
        <v>65</v>
      </c>
      <c r="AU384" s="83" t="s">
        <v>38</v>
      </c>
      <c r="AY384" s="8" t="s">
        <v>64</v>
      </c>
    </row>
    <row r="385" spans="2:51" s="1" customFormat="1" ht="16.5" customHeight="1" x14ac:dyDescent="0.2">
      <c r="B385" s="72"/>
      <c r="C385" s="88" t="s">
        <v>672</v>
      </c>
      <c r="D385" s="88" t="s">
        <v>69</v>
      </c>
      <c r="E385" s="89"/>
      <c r="F385" s="90" t="s">
        <v>305</v>
      </c>
      <c r="G385" s="91" t="s">
        <v>75</v>
      </c>
      <c r="H385" s="92">
        <v>1</v>
      </c>
      <c r="I385" s="93">
        <v>0</v>
      </c>
      <c r="J385" s="93">
        <f>H385*I385</f>
        <v>0</v>
      </c>
      <c r="K385" s="90"/>
      <c r="L385" s="94"/>
      <c r="M385" s="95" t="s">
        <v>0</v>
      </c>
      <c r="N385" s="194" t="s">
        <v>22</v>
      </c>
      <c r="O385" s="195">
        <v>0</v>
      </c>
      <c r="P385" s="195">
        <v>0</v>
      </c>
      <c r="Q385" s="195">
        <v>1</v>
      </c>
      <c r="R385" s="195">
        <v>1</v>
      </c>
      <c r="S385" s="195">
        <v>0</v>
      </c>
      <c r="T385" s="82">
        <v>0</v>
      </c>
      <c r="AR385" s="83" t="s">
        <v>74</v>
      </c>
      <c r="AT385" s="83" t="s">
        <v>69</v>
      </c>
      <c r="AU385" s="83" t="s">
        <v>38</v>
      </c>
      <c r="AY385" s="8" t="s">
        <v>64</v>
      </c>
    </row>
    <row r="386" spans="2:51" s="1" customFormat="1" x14ac:dyDescent="0.2">
      <c r="B386" s="16"/>
      <c r="D386" s="84" t="s">
        <v>66</v>
      </c>
      <c r="F386" s="85" t="s">
        <v>302</v>
      </c>
      <c r="L386" s="16"/>
      <c r="M386" s="86"/>
      <c r="N386" s="193"/>
      <c r="O386" s="193"/>
      <c r="P386" s="193"/>
      <c r="Q386" s="193"/>
      <c r="R386" s="193"/>
      <c r="S386" s="193"/>
      <c r="T386" s="24"/>
      <c r="AT386" s="8" t="s">
        <v>66</v>
      </c>
      <c r="AU386" s="8" t="s">
        <v>38</v>
      </c>
    </row>
    <row r="387" spans="2:51" s="1" customFormat="1" ht="39" x14ac:dyDescent="0.2">
      <c r="B387" s="16"/>
      <c r="D387" s="84" t="s">
        <v>67</v>
      </c>
      <c r="F387" s="87" t="s">
        <v>446</v>
      </c>
      <c r="L387" s="16"/>
      <c r="M387" s="86"/>
      <c r="N387" s="193"/>
      <c r="O387" s="193"/>
      <c r="P387" s="193"/>
      <c r="Q387" s="193"/>
      <c r="R387" s="193"/>
      <c r="S387" s="193"/>
      <c r="T387" s="24"/>
      <c r="AT387" s="8" t="s">
        <v>67</v>
      </c>
      <c r="AU387" s="8" t="s">
        <v>38</v>
      </c>
    </row>
    <row r="388" spans="2:51" s="1" customFormat="1" ht="16.5" customHeight="1" x14ac:dyDescent="0.2">
      <c r="B388" s="72"/>
      <c r="C388" s="73" t="s">
        <v>670</v>
      </c>
      <c r="D388" s="73" t="s">
        <v>65</v>
      </c>
      <c r="E388" s="74" t="s">
        <v>301</v>
      </c>
      <c r="F388" s="75" t="s">
        <v>300</v>
      </c>
      <c r="G388" s="76" t="s">
        <v>75</v>
      </c>
      <c r="H388" s="77">
        <v>1</v>
      </c>
      <c r="I388" s="78">
        <v>0</v>
      </c>
      <c r="J388" s="78">
        <f>H388*I388</f>
        <v>0</v>
      </c>
      <c r="K388" s="75"/>
      <c r="L388" s="16"/>
      <c r="M388" s="79" t="s">
        <v>0</v>
      </c>
      <c r="N388" s="197" t="s">
        <v>22</v>
      </c>
      <c r="O388" s="195">
        <v>2.9000000000000001E-2</v>
      </c>
      <c r="P388" s="195">
        <v>2.9000000000000001E-2</v>
      </c>
      <c r="Q388" s="195">
        <v>0</v>
      </c>
      <c r="R388" s="195">
        <v>0</v>
      </c>
      <c r="S388" s="195">
        <v>0</v>
      </c>
      <c r="T388" s="82">
        <v>0</v>
      </c>
      <c r="AR388" s="83" t="s">
        <v>70</v>
      </c>
      <c r="AT388" s="83" t="s">
        <v>65</v>
      </c>
      <c r="AU388" s="83" t="s">
        <v>38</v>
      </c>
      <c r="AY388" s="8" t="s">
        <v>64</v>
      </c>
    </row>
    <row r="389" spans="2:51" s="1" customFormat="1" ht="16.5" customHeight="1" x14ac:dyDescent="0.2">
      <c r="B389" s="72"/>
      <c r="C389" s="88" t="s">
        <v>671</v>
      </c>
      <c r="D389" s="88" t="s">
        <v>69</v>
      </c>
      <c r="E389" s="89"/>
      <c r="F389" s="90" t="s">
        <v>305</v>
      </c>
      <c r="G389" s="91" t="s">
        <v>75</v>
      </c>
      <c r="H389" s="92">
        <v>1</v>
      </c>
      <c r="I389" s="93">
        <v>0</v>
      </c>
      <c r="J389" s="93">
        <f>H389*I389</f>
        <v>0</v>
      </c>
      <c r="K389" s="90"/>
      <c r="L389" s="94"/>
      <c r="M389" s="95" t="s">
        <v>0</v>
      </c>
      <c r="N389" s="194" t="s">
        <v>22</v>
      </c>
      <c r="O389" s="195">
        <v>0</v>
      </c>
      <c r="P389" s="195">
        <v>0</v>
      </c>
      <c r="Q389" s="195">
        <v>1</v>
      </c>
      <c r="R389" s="195">
        <v>1</v>
      </c>
      <c r="S389" s="195">
        <v>0</v>
      </c>
      <c r="T389" s="82">
        <v>0</v>
      </c>
      <c r="AR389" s="83" t="s">
        <v>74</v>
      </c>
      <c r="AT389" s="83" t="s">
        <v>69</v>
      </c>
      <c r="AU389" s="83" t="s">
        <v>38</v>
      </c>
      <c r="AY389" s="8" t="s">
        <v>64</v>
      </c>
    </row>
    <row r="390" spans="2:51" s="1" customFormat="1" x14ac:dyDescent="0.2">
      <c r="B390" s="16"/>
      <c r="D390" s="84" t="s">
        <v>66</v>
      </c>
      <c r="F390" s="85" t="s">
        <v>440</v>
      </c>
      <c r="L390" s="16"/>
      <c r="M390" s="86"/>
      <c r="N390" s="193"/>
      <c r="O390" s="193"/>
      <c r="P390" s="193"/>
      <c r="Q390" s="193"/>
      <c r="R390" s="193"/>
      <c r="S390" s="193"/>
      <c r="T390" s="24"/>
      <c r="AT390" s="8" t="s">
        <v>66</v>
      </c>
      <c r="AU390" s="8" t="s">
        <v>38</v>
      </c>
    </row>
    <row r="391" spans="2:51" s="1" customFormat="1" ht="48.75" x14ac:dyDescent="0.2">
      <c r="B391" s="16"/>
      <c r="D391" s="84" t="s">
        <v>67</v>
      </c>
      <c r="F391" s="87" t="s">
        <v>897</v>
      </c>
      <c r="L391" s="16"/>
      <c r="M391" s="86"/>
      <c r="N391" s="193"/>
      <c r="O391" s="193"/>
      <c r="P391" s="193"/>
      <c r="Q391" s="193"/>
      <c r="R391" s="193"/>
      <c r="S391" s="193"/>
      <c r="T391" s="24"/>
      <c r="AT391" s="8" t="s">
        <v>67</v>
      </c>
      <c r="AU391" s="8" t="s">
        <v>38</v>
      </c>
    </row>
    <row r="392" spans="2:51" s="1" customFormat="1" ht="16.5" customHeight="1" x14ac:dyDescent="0.2">
      <c r="B392" s="72"/>
      <c r="C392" s="73" t="s">
        <v>766</v>
      </c>
      <c r="D392" s="73" t="s">
        <v>65</v>
      </c>
      <c r="E392" s="74" t="s">
        <v>761</v>
      </c>
      <c r="F392" s="75" t="s">
        <v>762</v>
      </c>
      <c r="G392" s="76" t="s">
        <v>75</v>
      </c>
      <c r="H392" s="77">
        <v>1</v>
      </c>
      <c r="I392" s="78">
        <v>0</v>
      </c>
      <c r="J392" s="78">
        <f>H392*I392</f>
        <v>0</v>
      </c>
      <c r="K392" s="75"/>
      <c r="L392" s="16"/>
      <c r="M392" s="79" t="s">
        <v>0</v>
      </c>
      <c r="N392" s="197" t="s">
        <v>22</v>
      </c>
      <c r="O392" s="195">
        <v>2.9000000000000001E-2</v>
      </c>
      <c r="P392" s="195">
        <v>2.9000000000000001E-2</v>
      </c>
      <c r="Q392" s="195">
        <v>0</v>
      </c>
      <c r="R392" s="195">
        <v>0</v>
      </c>
      <c r="S392" s="195">
        <v>0</v>
      </c>
      <c r="T392" s="82">
        <v>0</v>
      </c>
      <c r="AR392" s="83" t="s">
        <v>70</v>
      </c>
      <c r="AT392" s="83" t="s">
        <v>65</v>
      </c>
      <c r="AU392" s="83" t="s">
        <v>38</v>
      </c>
      <c r="AY392" s="8" t="s">
        <v>64</v>
      </c>
    </row>
    <row r="393" spans="2:51" s="1" customFormat="1" ht="16.5" customHeight="1" x14ac:dyDescent="0.2">
      <c r="B393" s="72"/>
      <c r="C393" s="88" t="s">
        <v>767</v>
      </c>
      <c r="D393" s="88" t="s">
        <v>69</v>
      </c>
      <c r="E393" s="89"/>
      <c r="F393" s="90" t="s">
        <v>763</v>
      </c>
      <c r="G393" s="91" t="s">
        <v>75</v>
      </c>
      <c r="H393" s="92">
        <v>1</v>
      </c>
      <c r="I393" s="93">
        <v>0</v>
      </c>
      <c r="J393" s="93">
        <f>H393*I393</f>
        <v>0</v>
      </c>
      <c r="K393" s="90"/>
      <c r="L393" s="94"/>
      <c r="M393" s="95" t="s">
        <v>0</v>
      </c>
      <c r="N393" s="194" t="s">
        <v>22</v>
      </c>
      <c r="O393" s="195">
        <v>0</v>
      </c>
      <c r="P393" s="195">
        <v>0</v>
      </c>
      <c r="Q393" s="195">
        <v>1</v>
      </c>
      <c r="R393" s="195">
        <v>1</v>
      </c>
      <c r="S393" s="195">
        <v>0</v>
      </c>
      <c r="T393" s="82">
        <v>0</v>
      </c>
      <c r="AR393" s="83" t="s">
        <v>74</v>
      </c>
      <c r="AT393" s="83" t="s">
        <v>69</v>
      </c>
      <c r="AU393" s="83" t="s">
        <v>38</v>
      </c>
      <c r="AY393" s="8" t="s">
        <v>64</v>
      </c>
    </row>
    <row r="394" spans="2:51" s="1" customFormat="1" x14ac:dyDescent="0.2">
      <c r="B394" s="16"/>
      <c r="D394" s="84" t="s">
        <v>66</v>
      </c>
      <c r="F394" s="85" t="s">
        <v>764</v>
      </c>
      <c r="L394" s="16"/>
      <c r="M394" s="86"/>
      <c r="N394" s="193"/>
      <c r="O394" s="193"/>
      <c r="P394" s="193"/>
      <c r="Q394" s="193"/>
      <c r="R394" s="193"/>
      <c r="S394" s="193"/>
      <c r="T394" s="24"/>
      <c r="AT394" s="8" t="s">
        <v>66</v>
      </c>
      <c r="AU394" s="8" t="s">
        <v>38</v>
      </c>
    </row>
    <row r="395" spans="2:51" s="1" customFormat="1" ht="87.75" x14ac:dyDescent="0.2">
      <c r="B395" s="16"/>
      <c r="D395" s="84" t="s">
        <v>67</v>
      </c>
      <c r="F395" s="87" t="s">
        <v>765</v>
      </c>
      <c r="L395" s="16"/>
      <c r="M395" s="86"/>
      <c r="N395" s="193"/>
      <c r="O395" s="193"/>
      <c r="P395" s="193"/>
      <c r="Q395" s="193"/>
      <c r="R395" s="193"/>
      <c r="S395" s="193"/>
      <c r="T395" s="24"/>
      <c r="AT395" s="8" t="s">
        <v>67</v>
      </c>
      <c r="AU395" s="8" t="s">
        <v>38</v>
      </c>
    </row>
    <row r="396" spans="2:51" s="1" customFormat="1" ht="16.5" customHeight="1" x14ac:dyDescent="0.2">
      <c r="B396" s="72"/>
      <c r="C396" s="73" t="s">
        <v>871</v>
      </c>
      <c r="D396" s="73" t="s">
        <v>65</v>
      </c>
      <c r="E396" s="74" t="s">
        <v>761</v>
      </c>
      <c r="F396" s="75" t="s">
        <v>762</v>
      </c>
      <c r="G396" s="76" t="s">
        <v>75</v>
      </c>
      <c r="H396" s="77">
        <v>1</v>
      </c>
      <c r="I396" s="78">
        <v>0</v>
      </c>
      <c r="J396" s="78">
        <f>H396*I396</f>
        <v>0</v>
      </c>
      <c r="K396" s="75"/>
      <c r="L396" s="16"/>
      <c r="M396" s="79" t="s">
        <v>0</v>
      </c>
      <c r="N396" s="197" t="s">
        <v>22</v>
      </c>
      <c r="O396" s="195">
        <v>2.9000000000000001E-2</v>
      </c>
      <c r="P396" s="195">
        <v>2.9000000000000001E-2</v>
      </c>
      <c r="Q396" s="195">
        <v>0</v>
      </c>
      <c r="R396" s="195">
        <v>0</v>
      </c>
      <c r="S396" s="195">
        <v>0</v>
      </c>
      <c r="T396" s="82">
        <v>0</v>
      </c>
      <c r="AR396" s="83" t="s">
        <v>70</v>
      </c>
      <c r="AT396" s="83" t="s">
        <v>65</v>
      </c>
      <c r="AU396" s="83" t="s">
        <v>38</v>
      </c>
      <c r="AY396" s="8" t="s">
        <v>64</v>
      </c>
    </row>
    <row r="397" spans="2:51" s="1" customFormat="1" ht="16.5" customHeight="1" x14ac:dyDescent="0.2">
      <c r="B397" s="72"/>
      <c r="C397" s="88" t="s">
        <v>872</v>
      </c>
      <c r="D397" s="88" t="s">
        <v>69</v>
      </c>
      <c r="E397" s="89"/>
      <c r="F397" s="90" t="s">
        <v>763</v>
      </c>
      <c r="G397" s="91" t="s">
        <v>75</v>
      </c>
      <c r="H397" s="92">
        <v>1</v>
      </c>
      <c r="I397" s="93">
        <v>0</v>
      </c>
      <c r="J397" s="93">
        <f>H397*I397</f>
        <v>0</v>
      </c>
      <c r="K397" s="90"/>
      <c r="L397" s="94"/>
      <c r="M397" s="95" t="s">
        <v>0</v>
      </c>
      <c r="N397" s="194" t="s">
        <v>22</v>
      </c>
      <c r="O397" s="195">
        <v>0</v>
      </c>
      <c r="P397" s="195">
        <v>0</v>
      </c>
      <c r="Q397" s="195">
        <v>1</v>
      </c>
      <c r="R397" s="195">
        <v>1</v>
      </c>
      <c r="S397" s="195">
        <v>0</v>
      </c>
      <c r="T397" s="82">
        <v>0</v>
      </c>
      <c r="AR397" s="83" t="s">
        <v>74</v>
      </c>
      <c r="AT397" s="83" t="s">
        <v>69</v>
      </c>
      <c r="AU397" s="83" t="s">
        <v>38</v>
      </c>
      <c r="AY397" s="8" t="s">
        <v>64</v>
      </c>
    </row>
    <row r="398" spans="2:51" s="1" customFormat="1" x14ac:dyDescent="0.2">
      <c r="B398" s="16"/>
      <c r="D398" s="84" t="s">
        <v>66</v>
      </c>
      <c r="F398" s="85" t="s">
        <v>764</v>
      </c>
      <c r="L398" s="16"/>
      <c r="M398" s="86"/>
      <c r="N398" s="193"/>
      <c r="O398" s="193"/>
      <c r="P398" s="193"/>
      <c r="Q398" s="193"/>
      <c r="R398" s="193"/>
      <c r="S398" s="193"/>
      <c r="T398" s="24"/>
      <c r="AT398" s="8" t="s">
        <v>66</v>
      </c>
      <c r="AU398" s="8" t="s">
        <v>38</v>
      </c>
    </row>
    <row r="399" spans="2:51" s="1" customFormat="1" ht="87.75" x14ac:dyDescent="0.2">
      <c r="B399" s="16"/>
      <c r="D399" s="84" t="s">
        <v>67</v>
      </c>
      <c r="F399" s="87" t="s">
        <v>765</v>
      </c>
      <c r="L399" s="16"/>
      <c r="M399" s="86"/>
      <c r="N399" s="193"/>
      <c r="O399" s="193"/>
      <c r="P399" s="193"/>
      <c r="Q399" s="193"/>
      <c r="R399" s="193"/>
      <c r="S399" s="193"/>
      <c r="T399" s="24"/>
      <c r="AT399" s="8" t="s">
        <v>67</v>
      </c>
      <c r="AU399" s="8" t="s">
        <v>38</v>
      </c>
    </row>
    <row r="400" spans="2:51" s="1" customFormat="1" ht="16.5" customHeight="1" x14ac:dyDescent="0.2">
      <c r="B400" s="72"/>
      <c r="C400" s="73" t="s">
        <v>826</v>
      </c>
      <c r="D400" s="73" t="s">
        <v>65</v>
      </c>
      <c r="E400" s="74" t="s">
        <v>761</v>
      </c>
      <c r="F400" s="75" t="s">
        <v>762</v>
      </c>
      <c r="G400" s="76" t="s">
        <v>75</v>
      </c>
      <c r="H400" s="77">
        <v>1</v>
      </c>
      <c r="I400" s="78">
        <v>0</v>
      </c>
      <c r="J400" s="78">
        <f>H400*I400</f>
        <v>0</v>
      </c>
      <c r="K400" s="75"/>
      <c r="L400" s="16"/>
      <c r="M400" s="79" t="s">
        <v>0</v>
      </c>
      <c r="N400" s="197" t="s">
        <v>22</v>
      </c>
      <c r="O400" s="195">
        <v>2.9000000000000001E-2</v>
      </c>
      <c r="P400" s="195">
        <v>2.9000000000000001E-2</v>
      </c>
      <c r="Q400" s="195">
        <v>0</v>
      </c>
      <c r="R400" s="195">
        <v>0</v>
      </c>
      <c r="S400" s="195">
        <v>0</v>
      </c>
      <c r="T400" s="82">
        <v>0</v>
      </c>
      <c r="AR400" s="83" t="s">
        <v>70</v>
      </c>
      <c r="AT400" s="83" t="s">
        <v>65</v>
      </c>
      <c r="AU400" s="83" t="s">
        <v>38</v>
      </c>
      <c r="AY400" s="8" t="s">
        <v>64</v>
      </c>
    </row>
    <row r="401" spans="2:51" s="1" customFormat="1" ht="16.5" customHeight="1" x14ac:dyDescent="0.2">
      <c r="B401" s="72"/>
      <c r="C401" s="88" t="s">
        <v>827</v>
      </c>
      <c r="D401" s="88" t="s">
        <v>69</v>
      </c>
      <c r="E401" s="89"/>
      <c r="F401" s="90" t="s">
        <v>763</v>
      </c>
      <c r="G401" s="91" t="s">
        <v>75</v>
      </c>
      <c r="H401" s="92">
        <v>1</v>
      </c>
      <c r="I401" s="93">
        <v>0</v>
      </c>
      <c r="J401" s="93">
        <f>H401*I401</f>
        <v>0</v>
      </c>
      <c r="K401" s="90"/>
      <c r="L401" s="94"/>
      <c r="M401" s="95" t="s">
        <v>0</v>
      </c>
      <c r="N401" s="194" t="s">
        <v>22</v>
      </c>
      <c r="O401" s="195">
        <v>0</v>
      </c>
      <c r="P401" s="195">
        <v>0</v>
      </c>
      <c r="Q401" s="195">
        <v>1</v>
      </c>
      <c r="R401" s="195">
        <v>1</v>
      </c>
      <c r="S401" s="195">
        <v>0</v>
      </c>
      <c r="T401" s="82">
        <v>0</v>
      </c>
      <c r="AR401" s="83" t="s">
        <v>74</v>
      </c>
      <c r="AT401" s="83" t="s">
        <v>69</v>
      </c>
      <c r="AU401" s="83" t="s">
        <v>38</v>
      </c>
      <c r="AY401" s="8" t="s">
        <v>64</v>
      </c>
    </row>
    <row r="402" spans="2:51" s="1" customFormat="1" x14ac:dyDescent="0.2">
      <c r="B402" s="16"/>
      <c r="D402" s="84" t="s">
        <v>66</v>
      </c>
      <c r="F402" s="85" t="s">
        <v>825</v>
      </c>
      <c r="L402" s="16"/>
      <c r="M402" s="86"/>
      <c r="N402" s="193"/>
      <c r="O402" s="193"/>
      <c r="P402" s="193"/>
      <c r="Q402" s="193"/>
      <c r="R402" s="193"/>
      <c r="S402" s="193"/>
      <c r="T402" s="24"/>
      <c r="AT402" s="8" t="s">
        <v>66</v>
      </c>
      <c r="AU402" s="8" t="s">
        <v>38</v>
      </c>
    </row>
    <row r="403" spans="2:51" s="1" customFormat="1" ht="87.75" x14ac:dyDescent="0.2">
      <c r="B403" s="16"/>
      <c r="D403" s="84" t="s">
        <v>67</v>
      </c>
      <c r="F403" s="87" t="s">
        <v>765</v>
      </c>
      <c r="L403" s="16"/>
      <c r="M403" s="86"/>
      <c r="N403" s="193"/>
      <c r="O403" s="193"/>
      <c r="P403" s="193"/>
      <c r="Q403" s="193"/>
      <c r="R403" s="193"/>
      <c r="S403" s="193"/>
      <c r="T403" s="24"/>
      <c r="AT403" s="8" t="s">
        <v>67</v>
      </c>
      <c r="AU403" s="8" t="s">
        <v>38</v>
      </c>
    </row>
    <row r="404" spans="2:51" s="6" customFormat="1" ht="12.75" x14ac:dyDescent="0.2">
      <c r="B404" s="62"/>
      <c r="D404" s="63"/>
      <c r="E404" s="70"/>
      <c r="F404" s="198" t="s">
        <v>643</v>
      </c>
      <c r="J404" s="71"/>
      <c r="L404" s="62"/>
      <c r="M404" s="66"/>
      <c r="P404" s="67">
        <v>387271.75800000015</v>
      </c>
      <c r="R404" s="67">
        <v>51647.460799999986</v>
      </c>
      <c r="T404" s="68">
        <v>0</v>
      </c>
      <c r="AR404" s="63" t="s">
        <v>38</v>
      </c>
      <c r="AT404" s="69" t="s">
        <v>33</v>
      </c>
      <c r="AU404" s="69" t="s">
        <v>36</v>
      </c>
      <c r="AY404" s="63" t="s">
        <v>64</v>
      </c>
    </row>
    <row r="405" spans="2:51" s="1" customFormat="1" ht="16.5" customHeight="1" x14ac:dyDescent="0.2">
      <c r="B405" s="72"/>
      <c r="C405" s="73" t="s">
        <v>449</v>
      </c>
      <c r="D405" s="73" t="s">
        <v>65</v>
      </c>
      <c r="E405" s="74"/>
      <c r="F405" s="75" t="s">
        <v>452</v>
      </c>
      <c r="G405" s="76" t="s">
        <v>75</v>
      </c>
      <c r="H405" s="77">
        <v>1</v>
      </c>
      <c r="I405" s="78">
        <v>0</v>
      </c>
      <c r="J405" s="78">
        <f t="shared" ref="J405:J406" si="2">H405*I405</f>
        <v>0</v>
      </c>
      <c r="K405" s="75"/>
      <c r="L405" s="16"/>
      <c r="M405" s="79" t="s">
        <v>0</v>
      </c>
      <c r="N405" s="197" t="s">
        <v>22</v>
      </c>
      <c r="O405" s="195">
        <v>2.9000000000000001E-2</v>
      </c>
      <c r="P405" s="195">
        <v>2.9000000000000001E-2</v>
      </c>
      <c r="Q405" s="195">
        <v>0</v>
      </c>
      <c r="R405" s="195">
        <v>0</v>
      </c>
      <c r="S405" s="195">
        <v>0</v>
      </c>
      <c r="T405" s="82">
        <v>0</v>
      </c>
      <c r="AR405" s="83" t="s">
        <v>70</v>
      </c>
      <c r="AT405" s="83" t="s">
        <v>65</v>
      </c>
      <c r="AU405" s="83" t="s">
        <v>38</v>
      </c>
      <c r="AY405" s="8" t="s">
        <v>64</v>
      </c>
    </row>
    <row r="406" spans="2:51" s="1" customFormat="1" ht="16.5" customHeight="1" x14ac:dyDescent="0.2">
      <c r="B406" s="72"/>
      <c r="C406" s="73" t="s">
        <v>449</v>
      </c>
      <c r="D406" s="73" t="s">
        <v>65</v>
      </c>
      <c r="E406" s="74" t="s">
        <v>451</v>
      </c>
      <c r="F406" s="75" t="s">
        <v>450</v>
      </c>
      <c r="G406" s="76" t="s">
        <v>75</v>
      </c>
      <c r="H406" s="77">
        <v>1</v>
      </c>
      <c r="I406" s="78">
        <v>0</v>
      </c>
      <c r="J406" s="78">
        <f t="shared" si="2"/>
        <v>0</v>
      </c>
      <c r="K406" s="75"/>
      <c r="L406" s="16"/>
      <c r="M406" s="79" t="s">
        <v>0</v>
      </c>
      <c r="N406" s="197" t="s">
        <v>22</v>
      </c>
      <c r="O406" s="195">
        <v>2.9000000000000001E-2</v>
      </c>
      <c r="P406" s="195">
        <v>2.9000000000000001E-2</v>
      </c>
      <c r="Q406" s="195">
        <v>0</v>
      </c>
      <c r="R406" s="195">
        <v>0</v>
      </c>
      <c r="S406" s="195">
        <v>0</v>
      </c>
      <c r="T406" s="82">
        <v>0</v>
      </c>
      <c r="AR406" s="83" t="s">
        <v>70</v>
      </c>
      <c r="AT406" s="83" t="s">
        <v>65</v>
      </c>
      <c r="AU406" s="83" t="s">
        <v>38</v>
      </c>
      <c r="AY406" s="8" t="s">
        <v>64</v>
      </c>
    </row>
    <row r="407" spans="2:51" s="1" customFormat="1" ht="16.5" customHeight="1" x14ac:dyDescent="0.2">
      <c r="B407" s="72"/>
      <c r="C407" s="88" t="s">
        <v>454</v>
      </c>
      <c r="D407" s="88" t="s">
        <v>69</v>
      </c>
      <c r="E407" s="89"/>
      <c r="F407" s="90" t="s">
        <v>447</v>
      </c>
      <c r="G407" s="91" t="s">
        <v>75</v>
      </c>
      <c r="H407" s="92">
        <v>1</v>
      </c>
      <c r="I407" s="93">
        <v>0</v>
      </c>
      <c r="J407" s="93">
        <f>H407*I407</f>
        <v>0</v>
      </c>
      <c r="K407" s="90"/>
      <c r="L407" s="94"/>
      <c r="M407" s="95" t="s">
        <v>0</v>
      </c>
      <c r="N407" s="194" t="s">
        <v>22</v>
      </c>
      <c r="O407" s="195">
        <v>0</v>
      </c>
      <c r="P407" s="195">
        <v>0</v>
      </c>
      <c r="Q407" s="195">
        <v>1</v>
      </c>
      <c r="R407" s="195">
        <v>1</v>
      </c>
      <c r="S407" s="195">
        <v>0</v>
      </c>
      <c r="T407" s="82">
        <v>0</v>
      </c>
      <c r="AR407" s="83" t="s">
        <v>74</v>
      </c>
      <c r="AT407" s="83" t="s">
        <v>69</v>
      </c>
      <c r="AU407" s="83" t="s">
        <v>38</v>
      </c>
      <c r="AY407" s="8" t="s">
        <v>64</v>
      </c>
    </row>
    <row r="408" spans="2:51" s="1" customFormat="1" ht="19.5" x14ac:dyDescent="0.2">
      <c r="B408" s="16"/>
      <c r="D408" s="84" t="s">
        <v>66</v>
      </c>
      <c r="F408" s="85" t="s">
        <v>453</v>
      </c>
      <c r="L408" s="16"/>
      <c r="M408" s="86"/>
      <c r="N408" s="193"/>
      <c r="O408" s="193"/>
      <c r="P408" s="193"/>
      <c r="Q408" s="193"/>
      <c r="R408" s="193"/>
      <c r="S408" s="193"/>
      <c r="T408" s="24"/>
      <c r="AT408" s="8" t="s">
        <v>66</v>
      </c>
      <c r="AU408" s="8" t="s">
        <v>38</v>
      </c>
    </row>
    <row r="409" spans="2:51" s="1" customFormat="1" ht="165.75" x14ac:dyDescent="0.2">
      <c r="B409" s="16"/>
      <c r="D409" s="84" t="s">
        <v>67</v>
      </c>
      <c r="F409" s="87" t="s">
        <v>448</v>
      </c>
      <c r="L409" s="16"/>
      <c r="M409" s="86"/>
      <c r="N409" s="193"/>
      <c r="O409" s="193"/>
      <c r="P409" s="193"/>
      <c r="Q409" s="193"/>
      <c r="R409" s="193"/>
      <c r="S409" s="193"/>
      <c r="T409" s="24"/>
      <c r="AT409" s="8" t="s">
        <v>67</v>
      </c>
      <c r="AU409" s="8" t="s">
        <v>38</v>
      </c>
    </row>
    <row r="410" spans="2:51" s="1" customFormat="1" ht="16.5" customHeight="1" x14ac:dyDescent="0.2">
      <c r="B410" s="72"/>
      <c r="C410" s="73" t="s">
        <v>455</v>
      </c>
      <c r="D410" s="73" t="s">
        <v>65</v>
      </c>
      <c r="E410" s="74"/>
      <c r="F410" s="75" t="s">
        <v>452</v>
      </c>
      <c r="G410" s="76" t="s">
        <v>75</v>
      </c>
      <c r="H410" s="77">
        <v>1</v>
      </c>
      <c r="I410" s="78">
        <v>0</v>
      </c>
      <c r="J410" s="78">
        <f t="shared" ref="J410:J411" si="3">H410*I410</f>
        <v>0</v>
      </c>
      <c r="K410" s="75"/>
      <c r="L410" s="16"/>
      <c r="M410" s="79" t="s">
        <v>0</v>
      </c>
      <c r="N410" s="197" t="s">
        <v>22</v>
      </c>
      <c r="O410" s="195">
        <v>2.9000000000000001E-2</v>
      </c>
      <c r="P410" s="195">
        <v>2.9000000000000001E-2</v>
      </c>
      <c r="Q410" s="195">
        <v>0</v>
      </c>
      <c r="R410" s="195">
        <v>0</v>
      </c>
      <c r="S410" s="195">
        <v>0</v>
      </c>
      <c r="T410" s="82">
        <v>0</v>
      </c>
      <c r="AR410" s="83" t="s">
        <v>70</v>
      </c>
      <c r="AT410" s="83" t="s">
        <v>65</v>
      </c>
      <c r="AU410" s="83" t="s">
        <v>38</v>
      </c>
      <c r="AY410" s="8" t="s">
        <v>64</v>
      </c>
    </row>
    <row r="411" spans="2:51" s="1" customFormat="1" ht="16.5" customHeight="1" x14ac:dyDescent="0.2">
      <c r="B411" s="72"/>
      <c r="C411" s="73" t="s">
        <v>455</v>
      </c>
      <c r="D411" s="73" t="s">
        <v>65</v>
      </c>
      <c r="E411" s="74" t="s">
        <v>451</v>
      </c>
      <c r="F411" s="75" t="s">
        <v>450</v>
      </c>
      <c r="G411" s="76" t="s">
        <v>75</v>
      </c>
      <c r="H411" s="77">
        <v>1</v>
      </c>
      <c r="I411" s="78">
        <v>0</v>
      </c>
      <c r="J411" s="78">
        <f t="shared" si="3"/>
        <v>0</v>
      </c>
      <c r="K411" s="75"/>
      <c r="L411" s="16"/>
      <c r="M411" s="79" t="s">
        <v>0</v>
      </c>
      <c r="N411" s="197" t="s">
        <v>22</v>
      </c>
      <c r="O411" s="195">
        <v>2.9000000000000001E-2</v>
      </c>
      <c r="P411" s="195">
        <v>2.9000000000000001E-2</v>
      </c>
      <c r="Q411" s="195">
        <v>0</v>
      </c>
      <c r="R411" s="195">
        <v>0</v>
      </c>
      <c r="S411" s="195">
        <v>0</v>
      </c>
      <c r="T411" s="82">
        <v>0</v>
      </c>
      <c r="AR411" s="83" t="s">
        <v>70</v>
      </c>
      <c r="AT411" s="83" t="s">
        <v>65</v>
      </c>
      <c r="AU411" s="83" t="s">
        <v>38</v>
      </c>
      <c r="AY411" s="8" t="s">
        <v>64</v>
      </c>
    </row>
    <row r="412" spans="2:51" s="1" customFormat="1" ht="16.5" customHeight="1" x14ac:dyDescent="0.2">
      <c r="B412" s="72"/>
      <c r="C412" s="88" t="s">
        <v>455</v>
      </c>
      <c r="D412" s="88" t="s">
        <v>69</v>
      </c>
      <c r="E412" s="89"/>
      <c r="F412" s="90" t="s">
        <v>447</v>
      </c>
      <c r="G412" s="91" t="s">
        <v>75</v>
      </c>
      <c r="H412" s="92">
        <v>1</v>
      </c>
      <c r="I412" s="93">
        <v>0</v>
      </c>
      <c r="J412" s="93">
        <f>H412*I412</f>
        <v>0</v>
      </c>
      <c r="K412" s="90"/>
      <c r="L412" s="94"/>
      <c r="M412" s="95" t="s">
        <v>0</v>
      </c>
      <c r="N412" s="194" t="s">
        <v>22</v>
      </c>
      <c r="O412" s="195">
        <v>0</v>
      </c>
      <c r="P412" s="195">
        <v>0</v>
      </c>
      <c r="Q412" s="195">
        <v>1</v>
      </c>
      <c r="R412" s="195">
        <v>1</v>
      </c>
      <c r="S412" s="195">
        <v>0</v>
      </c>
      <c r="T412" s="82">
        <v>0</v>
      </c>
      <c r="AR412" s="83" t="s">
        <v>74</v>
      </c>
      <c r="AT412" s="83" t="s">
        <v>69</v>
      </c>
      <c r="AU412" s="83" t="s">
        <v>38</v>
      </c>
      <c r="AY412" s="8" t="s">
        <v>64</v>
      </c>
    </row>
    <row r="413" spans="2:51" s="1" customFormat="1" ht="19.5" x14ac:dyDescent="0.2">
      <c r="B413" s="16"/>
      <c r="D413" s="84" t="s">
        <v>66</v>
      </c>
      <c r="F413" s="85" t="s">
        <v>906</v>
      </c>
      <c r="L413" s="16"/>
      <c r="M413" s="86"/>
      <c r="N413" s="193"/>
      <c r="O413" s="193"/>
      <c r="P413" s="193"/>
      <c r="Q413" s="193"/>
      <c r="R413" s="193"/>
      <c r="S413" s="193"/>
      <c r="T413" s="24"/>
      <c r="AT413" s="8" t="s">
        <v>66</v>
      </c>
      <c r="AU413" s="8" t="s">
        <v>38</v>
      </c>
    </row>
    <row r="414" spans="2:51" s="1" customFormat="1" ht="165.75" x14ac:dyDescent="0.2">
      <c r="B414" s="16"/>
      <c r="D414" s="84" t="s">
        <v>67</v>
      </c>
      <c r="F414" s="87" t="s">
        <v>448</v>
      </c>
      <c r="L414" s="16"/>
      <c r="M414" s="86"/>
      <c r="N414" s="193"/>
      <c r="O414" s="193"/>
      <c r="P414" s="193"/>
      <c r="Q414" s="193"/>
      <c r="R414" s="193"/>
      <c r="S414" s="193"/>
      <c r="T414" s="24"/>
      <c r="AT414" s="8" t="s">
        <v>67</v>
      </c>
      <c r="AU414" s="8" t="s">
        <v>38</v>
      </c>
    </row>
    <row r="415" spans="2:51" s="1" customFormat="1" ht="16.5" customHeight="1" x14ac:dyDescent="0.2">
      <c r="B415" s="72"/>
      <c r="C415" s="73" t="s">
        <v>456</v>
      </c>
      <c r="D415" s="73" t="s">
        <v>65</v>
      </c>
      <c r="E415" s="74"/>
      <c r="F415" s="75" t="s">
        <v>452</v>
      </c>
      <c r="G415" s="76" t="s">
        <v>75</v>
      </c>
      <c r="H415" s="77">
        <v>1</v>
      </c>
      <c r="I415" s="78">
        <v>0</v>
      </c>
      <c r="J415" s="78">
        <f t="shared" ref="J415:J416" si="4">H415*I415</f>
        <v>0</v>
      </c>
      <c r="K415" s="75"/>
      <c r="L415" s="16"/>
      <c r="M415" s="79" t="s">
        <v>0</v>
      </c>
      <c r="N415" s="197" t="s">
        <v>22</v>
      </c>
      <c r="O415" s="195">
        <v>2.9000000000000001E-2</v>
      </c>
      <c r="P415" s="195">
        <v>2.9000000000000001E-2</v>
      </c>
      <c r="Q415" s="195">
        <v>0</v>
      </c>
      <c r="R415" s="195">
        <v>0</v>
      </c>
      <c r="S415" s="195">
        <v>0</v>
      </c>
      <c r="T415" s="82">
        <v>0</v>
      </c>
      <c r="AR415" s="83" t="s">
        <v>70</v>
      </c>
      <c r="AT415" s="83" t="s">
        <v>65</v>
      </c>
      <c r="AU415" s="83" t="s">
        <v>38</v>
      </c>
      <c r="AY415" s="8" t="s">
        <v>64</v>
      </c>
    </row>
    <row r="416" spans="2:51" s="1" customFormat="1" ht="16.5" customHeight="1" x14ac:dyDescent="0.2">
      <c r="B416" s="72"/>
      <c r="C416" s="73" t="s">
        <v>456</v>
      </c>
      <c r="D416" s="73" t="s">
        <v>65</v>
      </c>
      <c r="E416" s="74" t="s">
        <v>451</v>
      </c>
      <c r="F416" s="75" t="s">
        <v>450</v>
      </c>
      <c r="G416" s="76" t="s">
        <v>75</v>
      </c>
      <c r="H416" s="77">
        <v>1</v>
      </c>
      <c r="I416" s="78">
        <v>0</v>
      </c>
      <c r="J416" s="78">
        <f t="shared" si="4"/>
        <v>0</v>
      </c>
      <c r="K416" s="75"/>
      <c r="L416" s="16"/>
      <c r="M416" s="79" t="s">
        <v>0</v>
      </c>
      <c r="N416" s="197" t="s">
        <v>22</v>
      </c>
      <c r="O416" s="195">
        <v>2.9000000000000001E-2</v>
      </c>
      <c r="P416" s="195">
        <v>2.9000000000000001E-2</v>
      </c>
      <c r="Q416" s="195">
        <v>0</v>
      </c>
      <c r="R416" s="195">
        <v>0</v>
      </c>
      <c r="S416" s="195">
        <v>0</v>
      </c>
      <c r="T416" s="82">
        <v>0</v>
      </c>
      <c r="AR416" s="83" t="s">
        <v>70</v>
      </c>
      <c r="AT416" s="83" t="s">
        <v>65</v>
      </c>
      <c r="AU416" s="83" t="s">
        <v>38</v>
      </c>
      <c r="AY416" s="8" t="s">
        <v>64</v>
      </c>
    </row>
    <row r="417" spans="2:51" s="1" customFormat="1" ht="16.5" customHeight="1" x14ac:dyDescent="0.2">
      <c r="B417" s="72"/>
      <c r="C417" s="88" t="s">
        <v>456</v>
      </c>
      <c r="D417" s="88" t="s">
        <v>69</v>
      </c>
      <c r="E417" s="89"/>
      <c r="F417" s="90" t="s">
        <v>447</v>
      </c>
      <c r="G417" s="91" t="s">
        <v>75</v>
      </c>
      <c r="H417" s="92">
        <v>1</v>
      </c>
      <c r="I417" s="93">
        <v>0</v>
      </c>
      <c r="J417" s="93">
        <f>H417*I417</f>
        <v>0</v>
      </c>
      <c r="K417" s="90"/>
      <c r="L417" s="94"/>
      <c r="M417" s="95" t="s">
        <v>0</v>
      </c>
      <c r="N417" s="194" t="s">
        <v>22</v>
      </c>
      <c r="O417" s="195">
        <v>0</v>
      </c>
      <c r="P417" s="195">
        <v>0</v>
      </c>
      <c r="Q417" s="195">
        <v>1</v>
      </c>
      <c r="R417" s="195">
        <v>1</v>
      </c>
      <c r="S417" s="195">
        <v>0</v>
      </c>
      <c r="T417" s="82">
        <v>0</v>
      </c>
      <c r="AR417" s="83" t="s">
        <v>74</v>
      </c>
      <c r="AT417" s="83" t="s">
        <v>69</v>
      </c>
      <c r="AU417" s="83" t="s">
        <v>38</v>
      </c>
      <c r="AY417" s="8" t="s">
        <v>64</v>
      </c>
    </row>
    <row r="418" spans="2:51" s="1" customFormat="1" ht="19.5" x14ac:dyDescent="0.2">
      <c r="B418" s="16"/>
      <c r="D418" s="84" t="s">
        <v>66</v>
      </c>
      <c r="F418" s="85" t="s">
        <v>903</v>
      </c>
      <c r="L418" s="16"/>
      <c r="M418" s="86"/>
      <c r="N418" s="193"/>
      <c r="O418" s="193"/>
      <c r="P418" s="193"/>
      <c r="Q418" s="193"/>
      <c r="R418" s="193"/>
      <c r="S418" s="193"/>
      <c r="T418" s="24"/>
      <c r="AT418" s="8" t="s">
        <v>66</v>
      </c>
      <c r="AU418" s="8" t="s">
        <v>38</v>
      </c>
    </row>
    <row r="419" spans="2:51" s="1" customFormat="1" ht="165.75" x14ac:dyDescent="0.2">
      <c r="B419" s="16"/>
      <c r="D419" s="84" t="s">
        <v>67</v>
      </c>
      <c r="F419" s="87" t="s">
        <v>448</v>
      </c>
      <c r="L419" s="16"/>
      <c r="M419" s="86"/>
      <c r="N419" s="193"/>
      <c r="O419" s="193"/>
      <c r="P419" s="193"/>
      <c r="Q419" s="193"/>
      <c r="R419" s="193"/>
      <c r="S419" s="193"/>
      <c r="T419" s="24"/>
      <c r="AT419" s="8" t="s">
        <v>67</v>
      </c>
      <c r="AU419" s="8" t="s">
        <v>38</v>
      </c>
    </row>
    <row r="420" spans="2:51" s="1" customFormat="1" ht="16.5" customHeight="1" x14ac:dyDescent="0.2">
      <c r="B420" s="72"/>
      <c r="C420" s="73" t="s">
        <v>645</v>
      </c>
      <c r="D420" s="73" t="s">
        <v>65</v>
      </c>
      <c r="E420" s="74"/>
      <c r="F420" s="75" t="s">
        <v>649</v>
      </c>
      <c r="G420" s="76" t="s">
        <v>75</v>
      </c>
      <c r="H420" s="77">
        <v>1</v>
      </c>
      <c r="I420" s="78">
        <v>0</v>
      </c>
      <c r="J420" s="78">
        <f>H420*I420</f>
        <v>0</v>
      </c>
      <c r="K420" s="75"/>
      <c r="L420" s="16"/>
      <c r="M420" s="79" t="s">
        <v>0</v>
      </c>
      <c r="N420" s="197" t="s">
        <v>22</v>
      </c>
      <c r="O420" s="195">
        <v>2.9000000000000001E-2</v>
      </c>
      <c r="P420" s="195">
        <v>2.9000000000000001E-2</v>
      </c>
      <c r="Q420" s="195">
        <v>0</v>
      </c>
      <c r="R420" s="195">
        <v>0</v>
      </c>
      <c r="S420" s="195">
        <v>0</v>
      </c>
      <c r="T420" s="82">
        <v>0</v>
      </c>
      <c r="AR420" s="83" t="s">
        <v>70</v>
      </c>
      <c r="AT420" s="83" t="s">
        <v>65</v>
      </c>
      <c r="AU420" s="83" t="s">
        <v>38</v>
      </c>
      <c r="AY420" s="8" t="s">
        <v>64</v>
      </c>
    </row>
    <row r="421" spans="2:51" s="1" customFormat="1" ht="16.5" customHeight="1" x14ac:dyDescent="0.2">
      <c r="B421" s="72"/>
      <c r="C421" s="73" t="s">
        <v>645</v>
      </c>
      <c r="D421" s="73" t="s">
        <v>65</v>
      </c>
      <c r="E421" s="74" t="s">
        <v>647</v>
      </c>
      <c r="F421" s="75" t="s">
        <v>648</v>
      </c>
      <c r="G421" s="76" t="s">
        <v>75</v>
      </c>
      <c r="H421" s="77">
        <v>1</v>
      </c>
      <c r="I421" s="78">
        <v>0</v>
      </c>
      <c r="J421" s="78">
        <f>H421*I421</f>
        <v>0</v>
      </c>
      <c r="K421" s="75"/>
      <c r="L421" s="16"/>
      <c r="M421" s="79" t="s">
        <v>0</v>
      </c>
      <c r="N421" s="197" t="s">
        <v>22</v>
      </c>
      <c r="O421" s="195">
        <v>2.9000000000000001E-2</v>
      </c>
      <c r="P421" s="195">
        <v>2.9000000000000001E-2</v>
      </c>
      <c r="Q421" s="195">
        <v>0</v>
      </c>
      <c r="R421" s="195">
        <v>0</v>
      </c>
      <c r="S421" s="195">
        <v>0</v>
      </c>
      <c r="T421" s="82">
        <v>0</v>
      </c>
      <c r="AR421" s="83" t="s">
        <v>70</v>
      </c>
      <c r="AT421" s="83" t="s">
        <v>65</v>
      </c>
      <c r="AU421" s="83" t="s">
        <v>38</v>
      </c>
      <c r="AY421" s="8" t="s">
        <v>64</v>
      </c>
    </row>
    <row r="422" spans="2:51" s="1" customFormat="1" ht="16.5" customHeight="1" x14ac:dyDescent="0.2">
      <c r="B422" s="72"/>
      <c r="C422" s="88" t="s">
        <v>646</v>
      </c>
      <c r="D422" s="88" t="s">
        <v>69</v>
      </c>
      <c r="E422" s="89"/>
      <c r="F422" s="90" t="s">
        <v>447</v>
      </c>
      <c r="G422" s="91" t="s">
        <v>75</v>
      </c>
      <c r="H422" s="92">
        <v>1</v>
      </c>
      <c r="I422" s="93">
        <v>0</v>
      </c>
      <c r="J422" s="93">
        <f>H422*I422</f>
        <v>0</v>
      </c>
      <c r="K422" s="90"/>
      <c r="L422" s="94"/>
      <c r="M422" s="95" t="s">
        <v>0</v>
      </c>
      <c r="N422" s="194" t="s">
        <v>22</v>
      </c>
      <c r="O422" s="195">
        <v>0</v>
      </c>
      <c r="P422" s="195">
        <v>0</v>
      </c>
      <c r="Q422" s="195">
        <v>1</v>
      </c>
      <c r="R422" s="195">
        <v>1</v>
      </c>
      <c r="S422" s="195">
        <v>0</v>
      </c>
      <c r="T422" s="82">
        <v>0</v>
      </c>
      <c r="AR422" s="83" t="s">
        <v>74</v>
      </c>
      <c r="AT422" s="83" t="s">
        <v>69</v>
      </c>
      <c r="AU422" s="83" t="s">
        <v>38</v>
      </c>
      <c r="AY422" s="8" t="s">
        <v>64</v>
      </c>
    </row>
    <row r="423" spans="2:51" s="1" customFormat="1" ht="19.5" x14ac:dyDescent="0.2">
      <c r="B423" s="16"/>
      <c r="D423" s="84" t="s">
        <v>66</v>
      </c>
      <c r="F423" s="85" t="s">
        <v>453</v>
      </c>
      <c r="L423" s="16"/>
      <c r="M423" s="86"/>
      <c r="N423" s="193"/>
      <c r="O423" s="193"/>
      <c r="P423" s="193"/>
      <c r="Q423" s="193"/>
      <c r="R423" s="193"/>
      <c r="S423" s="193"/>
      <c r="T423" s="24"/>
      <c r="AT423" s="8" t="s">
        <v>66</v>
      </c>
      <c r="AU423" s="8" t="s">
        <v>38</v>
      </c>
    </row>
    <row r="424" spans="2:51" s="1" customFormat="1" ht="165.75" x14ac:dyDescent="0.2">
      <c r="B424" s="16"/>
      <c r="D424" s="84" t="s">
        <v>67</v>
      </c>
      <c r="F424" s="87" t="s">
        <v>448</v>
      </c>
      <c r="L424" s="16"/>
      <c r="M424" s="86"/>
      <c r="N424" s="193"/>
      <c r="O424" s="193"/>
      <c r="P424" s="193"/>
      <c r="Q424" s="193"/>
      <c r="R424" s="193"/>
      <c r="S424" s="193"/>
      <c r="T424" s="24"/>
      <c r="AT424" s="8" t="s">
        <v>67</v>
      </c>
      <c r="AU424" s="8" t="s">
        <v>38</v>
      </c>
    </row>
    <row r="425" spans="2:51" s="1" customFormat="1" ht="16.5" customHeight="1" x14ac:dyDescent="0.2">
      <c r="B425" s="72"/>
      <c r="C425" s="73" t="s">
        <v>650</v>
      </c>
      <c r="D425" s="73" t="s">
        <v>65</v>
      </c>
      <c r="E425" s="74"/>
      <c r="F425" s="75" t="s">
        <v>649</v>
      </c>
      <c r="G425" s="76" t="s">
        <v>75</v>
      </c>
      <c r="H425" s="77">
        <v>1</v>
      </c>
      <c r="I425" s="78">
        <v>0</v>
      </c>
      <c r="J425" s="78">
        <f t="shared" ref="J425:J426" si="5">H425*I425</f>
        <v>0</v>
      </c>
      <c r="K425" s="75"/>
      <c r="L425" s="16"/>
      <c r="M425" s="79" t="s">
        <v>0</v>
      </c>
      <c r="N425" s="197" t="s">
        <v>22</v>
      </c>
      <c r="O425" s="195">
        <v>2.9000000000000001E-2</v>
      </c>
      <c r="P425" s="195">
        <v>2.9000000000000001E-2</v>
      </c>
      <c r="Q425" s="195">
        <v>0</v>
      </c>
      <c r="R425" s="195">
        <v>0</v>
      </c>
      <c r="S425" s="195">
        <v>0</v>
      </c>
      <c r="T425" s="82">
        <v>0</v>
      </c>
      <c r="AR425" s="83" t="s">
        <v>70</v>
      </c>
      <c r="AT425" s="83" t="s">
        <v>65</v>
      </c>
      <c r="AU425" s="83" t="s">
        <v>38</v>
      </c>
      <c r="AY425" s="8" t="s">
        <v>64</v>
      </c>
    </row>
    <row r="426" spans="2:51" s="1" customFormat="1" ht="16.5" customHeight="1" x14ac:dyDescent="0.2">
      <c r="B426" s="72"/>
      <c r="C426" s="73" t="s">
        <v>650</v>
      </c>
      <c r="D426" s="73" t="s">
        <v>65</v>
      </c>
      <c r="E426" s="74" t="s">
        <v>647</v>
      </c>
      <c r="F426" s="75" t="s">
        <v>648</v>
      </c>
      <c r="G426" s="76" t="s">
        <v>75</v>
      </c>
      <c r="H426" s="77">
        <v>1</v>
      </c>
      <c r="I426" s="78">
        <v>0</v>
      </c>
      <c r="J426" s="78">
        <f t="shared" si="5"/>
        <v>0</v>
      </c>
      <c r="K426" s="75"/>
      <c r="L426" s="16"/>
      <c r="M426" s="79" t="s">
        <v>0</v>
      </c>
      <c r="N426" s="197" t="s">
        <v>22</v>
      </c>
      <c r="O426" s="195">
        <v>2.9000000000000001E-2</v>
      </c>
      <c r="P426" s="195">
        <v>2.9000000000000001E-2</v>
      </c>
      <c r="Q426" s="195">
        <v>0</v>
      </c>
      <c r="R426" s="195">
        <v>0</v>
      </c>
      <c r="S426" s="195">
        <v>0</v>
      </c>
      <c r="T426" s="82">
        <v>0</v>
      </c>
      <c r="AR426" s="83" t="s">
        <v>70</v>
      </c>
      <c r="AT426" s="83" t="s">
        <v>65</v>
      </c>
      <c r="AU426" s="83" t="s">
        <v>38</v>
      </c>
      <c r="AY426" s="8" t="s">
        <v>64</v>
      </c>
    </row>
    <row r="427" spans="2:51" s="1" customFormat="1" ht="16.5" customHeight="1" x14ac:dyDescent="0.2">
      <c r="B427" s="72"/>
      <c r="C427" s="88" t="s">
        <v>651</v>
      </c>
      <c r="D427" s="88" t="s">
        <v>69</v>
      </c>
      <c r="E427" s="89"/>
      <c r="F427" s="90" t="s">
        <v>447</v>
      </c>
      <c r="G427" s="91" t="s">
        <v>75</v>
      </c>
      <c r="H427" s="92">
        <v>1</v>
      </c>
      <c r="I427" s="93">
        <v>0</v>
      </c>
      <c r="J427" s="93">
        <f>H427*I427</f>
        <v>0</v>
      </c>
      <c r="K427" s="90"/>
      <c r="L427" s="94"/>
      <c r="M427" s="95" t="s">
        <v>0</v>
      </c>
      <c r="N427" s="194" t="s">
        <v>22</v>
      </c>
      <c r="O427" s="195">
        <v>0</v>
      </c>
      <c r="P427" s="195">
        <v>0</v>
      </c>
      <c r="Q427" s="195">
        <v>1</v>
      </c>
      <c r="R427" s="195">
        <v>1</v>
      </c>
      <c r="S427" s="195">
        <v>0</v>
      </c>
      <c r="T427" s="82">
        <v>0</v>
      </c>
      <c r="AR427" s="83" t="s">
        <v>74</v>
      </c>
      <c r="AT427" s="83" t="s">
        <v>69</v>
      </c>
      <c r="AU427" s="83" t="s">
        <v>38</v>
      </c>
      <c r="AY427" s="8" t="s">
        <v>64</v>
      </c>
    </row>
    <row r="428" spans="2:51" s="1" customFormat="1" ht="19.5" x14ac:dyDescent="0.2">
      <c r="B428" s="16"/>
      <c r="D428" s="84" t="s">
        <v>66</v>
      </c>
      <c r="F428" s="85" t="s">
        <v>453</v>
      </c>
      <c r="L428" s="16"/>
      <c r="M428" s="86"/>
      <c r="N428" s="193"/>
      <c r="O428" s="193"/>
      <c r="P428" s="193"/>
      <c r="Q428" s="193"/>
      <c r="R428" s="193"/>
      <c r="S428" s="193"/>
      <c r="T428" s="24"/>
      <c r="AT428" s="8" t="s">
        <v>66</v>
      </c>
      <c r="AU428" s="8" t="s">
        <v>38</v>
      </c>
    </row>
    <row r="429" spans="2:51" s="1" customFormat="1" ht="165.75" x14ac:dyDescent="0.2">
      <c r="B429" s="16"/>
      <c r="D429" s="84" t="s">
        <v>67</v>
      </c>
      <c r="F429" s="87" t="s">
        <v>448</v>
      </c>
      <c r="L429" s="16"/>
      <c r="M429" s="86"/>
      <c r="N429" s="193"/>
      <c r="O429" s="193"/>
      <c r="P429" s="193"/>
      <c r="Q429" s="193"/>
      <c r="R429" s="193"/>
      <c r="S429" s="193"/>
      <c r="T429" s="24"/>
      <c r="AT429" s="8" t="s">
        <v>67</v>
      </c>
      <c r="AU429" s="8" t="s">
        <v>38</v>
      </c>
    </row>
    <row r="430" spans="2:51" s="1" customFormat="1" ht="16.5" customHeight="1" x14ac:dyDescent="0.2">
      <c r="B430" s="72"/>
      <c r="C430" s="73" t="s">
        <v>652</v>
      </c>
      <c r="D430" s="73" t="s">
        <v>65</v>
      </c>
      <c r="E430" s="74"/>
      <c r="F430" s="75" t="s">
        <v>649</v>
      </c>
      <c r="G430" s="76" t="s">
        <v>75</v>
      </c>
      <c r="H430" s="77">
        <v>1</v>
      </c>
      <c r="I430" s="78">
        <v>0</v>
      </c>
      <c r="J430" s="78">
        <f t="shared" ref="J430:J431" si="6">H430*I430</f>
        <v>0</v>
      </c>
      <c r="K430" s="75"/>
      <c r="L430" s="16"/>
      <c r="M430" s="79" t="s">
        <v>0</v>
      </c>
      <c r="N430" s="197" t="s">
        <v>22</v>
      </c>
      <c r="O430" s="195">
        <v>2.9000000000000001E-2</v>
      </c>
      <c r="P430" s="195">
        <v>2.9000000000000001E-2</v>
      </c>
      <c r="Q430" s="195">
        <v>0</v>
      </c>
      <c r="R430" s="195">
        <v>0</v>
      </c>
      <c r="S430" s="195">
        <v>0</v>
      </c>
      <c r="T430" s="82">
        <v>0</v>
      </c>
      <c r="AR430" s="83" t="s">
        <v>70</v>
      </c>
      <c r="AT430" s="83" t="s">
        <v>65</v>
      </c>
      <c r="AU430" s="83" t="s">
        <v>38</v>
      </c>
      <c r="AY430" s="8" t="s">
        <v>64</v>
      </c>
    </row>
    <row r="431" spans="2:51" s="1" customFormat="1" ht="16.5" customHeight="1" x14ac:dyDescent="0.2">
      <c r="B431" s="72"/>
      <c r="C431" s="73" t="s">
        <v>652</v>
      </c>
      <c r="D431" s="73" t="s">
        <v>65</v>
      </c>
      <c r="E431" s="74" t="s">
        <v>647</v>
      </c>
      <c r="F431" s="75" t="s">
        <v>648</v>
      </c>
      <c r="G431" s="76" t="s">
        <v>75</v>
      </c>
      <c r="H431" s="77">
        <v>1</v>
      </c>
      <c r="I431" s="78">
        <v>0</v>
      </c>
      <c r="J431" s="78">
        <f t="shared" si="6"/>
        <v>0</v>
      </c>
      <c r="K431" s="75"/>
      <c r="L431" s="16"/>
      <c r="M431" s="79" t="s">
        <v>0</v>
      </c>
      <c r="N431" s="197" t="s">
        <v>22</v>
      </c>
      <c r="O431" s="195">
        <v>2.9000000000000001E-2</v>
      </c>
      <c r="P431" s="195">
        <v>2.9000000000000001E-2</v>
      </c>
      <c r="Q431" s="195">
        <v>0</v>
      </c>
      <c r="R431" s="195">
        <v>0</v>
      </c>
      <c r="S431" s="195">
        <v>0</v>
      </c>
      <c r="T431" s="82">
        <v>0</v>
      </c>
      <c r="AR431" s="83" t="s">
        <v>70</v>
      </c>
      <c r="AT431" s="83" t="s">
        <v>65</v>
      </c>
      <c r="AU431" s="83" t="s">
        <v>38</v>
      </c>
      <c r="AY431" s="8" t="s">
        <v>64</v>
      </c>
    </row>
    <row r="432" spans="2:51" s="1" customFormat="1" ht="16.5" customHeight="1" x14ac:dyDescent="0.2">
      <c r="B432" s="72"/>
      <c r="C432" s="88" t="s">
        <v>652</v>
      </c>
      <c r="D432" s="88" t="s">
        <v>69</v>
      </c>
      <c r="E432" s="89"/>
      <c r="F432" s="90" t="s">
        <v>447</v>
      </c>
      <c r="G432" s="91" t="s">
        <v>75</v>
      </c>
      <c r="H432" s="92">
        <v>1</v>
      </c>
      <c r="I432" s="93">
        <v>0</v>
      </c>
      <c r="J432" s="93">
        <f>H432*I432</f>
        <v>0</v>
      </c>
      <c r="K432" s="90"/>
      <c r="L432" s="94"/>
      <c r="M432" s="95" t="s">
        <v>0</v>
      </c>
      <c r="N432" s="194" t="s">
        <v>22</v>
      </c>
      <c r="O432" s="195">
        <v>0</v>
      </c>
      <c r="P432" s="195">
        <v>0</v>
      </c>
      <c r="Q432" s="195">
        <v>1</v>
      </c>
      <c r="R432" s="195">
        <v>1</v>
      </c>
      <c r="S432" s="195">
        <v>0</v>
      </c>
      <c r="T432" s="82">
        <v>0</v>
      </c>
      <c r="AR432" s="83" t="s">
        <v>74</v>
      </c>
      <c r="AT432" s="83" t="s">
        <v>69</v>
      </c>
      <c r="AU432" s="83" t="s">
        <v>38</v>
      </c>
      <c r="AY432" s="8" t="s">
        <v>64</v>
      </c>
    </row>
    <row r="433" spans="2:51" s="1" customFormat="1" ht="19.5" x14ac:dyDescent="0.2">
      <c r="B433" s="16"/>
      <c r="D433" s="84" t="s">
        <v>66</v>
      </c>
      <c r="F433" s="85" t="s">
        <v>914</v>
      </c>
      <c r="L433" s="16"/>
      <c r="M433" s="86"/>
      <c r="N433" s="193"/>
      <c r="O433" s="193"/>
      <c r="P433" s="193"/>
      <c r="Q433" s="193"/>
      <c r="R433" s="193"/>
      <c r="S433" s="193"/>
      <c r="T433" s="24"/>
      <c r="AT433" s="8" t="s">
        <v>66</v>
      </c>
      <c r="AU433" s="8" t="s">
        <v>38</v>
      </c>
    </row>
    <row r="434" spans="2:51" s="1" customFormat="1" ht="165.75" x14ac:dyDescent="0.2">
      <c r="B434" s="16"/>
      <c r="D434" s="84" t="s">
        <v>67</v>
      </c>
      <c r="F434" s="87" t="s">
        <v>448</v>
      </c>
      <c r="L434" s="16"/>
      <c r="M434" s="86"/>
      <c r="N434" s="193"/>
      <c r="O434" s="193"/>
      <c r="P434" s="193"/>
      <c r="Q434" s="193"/>
      <c r="R434" s="193"/>
      <c r="S434" s="193"/>
      <c r="T434" s="24"/>
      <c r="AT434" s="8" t="s">
        <v>67</v>
      </c>
      <c r="AU434" s="8" t="s">
        <v>38</v>
      </c>
    </row>
    <row r="435" spans="2:51" s="1" customFormat="1" ht="16.5" customHeight="1" x14ac:dyDescent="0.2">
      <c r="B435" s="72"/>
      <c r="C435" s="73" t="s">
        <v>742</v>
      </c>
      <c r="D435" s="73" t="s">
        <v>65</v>
      </c>
      <c r="E435" s="74"/>
      <c r="F435" s="75" t="s">
        <v>738</v>
      </c>
      <c r="G435" s="76" t="s">
        <v>75</v>
      </c>
      <c r="H435" s="77">
        <v>4</v>
      </c>
      <c r="I435" s="78">
        <v>0</v>
      </c>
      <c r="J435" s="78">
        <f>H435*I435</f>
        <v>0</v>
      </c>
      <c r="K435" s="75"/>
      <c r="L435" s="16"/>
      <c r="M435" s="79" t="s">
        <v>0</v>
      </c>
      <c r="N435" s="197" t="s">
        <v>22</v>
      </c>
      <c r="O435" s="195">
        <v>2.9000000000000001E-2</v>
      </c>
      <c r="P435" s="195">
        <v>0.11600000000000001</v>
      </c>
      <c r="Q435" s="195">
        <v>0</v>
      </c>
      <c r="R435" s="195">
        <v>0</v>
      </c>
      <c r="S435" s="195">
        <v>0</v>
      </c>
      <c r="T435" s="82">
        <v>0</v>
      </c>
      <c r="AR435" s="83" t="s">
        <v>70</v>
      </c>
      <c r="AT435" s="83" t="s">
        <v>65</v>
      </c>
      <c r="AU435" s="83" t="s">
        <v>38</v>
      </c>
      <c r="AY435" s="8" t="s">
        <v>64</v>
      </c>
    </row>
    <row r="436" spans="2:51" s="1" customFormat="1" ht="12" x14ac:dyDescent="0.2">
      <c r="B436" s="72"/>
      <c r="C436" s="88" t="s">
        <v>743</v>
      </c>
      <c r="D436" s="88" t="s">
        <v>69</v>
      </c>
      <c r="E436" s="89"/>
      <c r="F436" s="90" t="s">
        <v>739</v>
      </c>
      <c r="G436" s="91" t="s">
        <v>75</v>
      </c>
      <c r="H436" s="92">
        <v>4</v>
      </c>
      <c r="I436" s="93">
        <v>0</v>
      </c>
      <c r="J436" s="93">
        <f>H436*I436</f>
        <v>0</v>
      </c>
      <c r="K436" s="90"/>
      <c r="L436" s="94"/>
      <c r="M436" s="95" t="s">
        <v>0</v>
      </c>
      <c r="N436" s="194" t="s">
        <v>22</v>
      </c>
      <c r="O436" s="195">
        <v>0</v>
      </c>
      <c r="P436" s="195">
        <v>0</v>
      </c>
      <c r="Q436" s="195">
        <v>1</v>
      </c>
      <c r="R436" s="195">
        <v>4</v>
      </c>
      <c r="S436" s="195">
        <v>0</v>
      </c>
      <c r="T436" s="82">
        <v>0</v>
      </c>
      <c r="AR436" s="83" t="s">
        <v>74</v>
      </c>
      <c r="AT436" s="83" t="s">
        <v>69</v>
      </c>
      <c r="AU436" s="83" t="s">
        <v>38</v>
      </c>
      <c r="AY436" s="8" t="s">
        <v>64</v>
      </c>
    </row>
    <row r="437" spans="2:51" s="1" customFormat="1" x14ac:dyDescent="0.2">
      <c r="B437" s="16"/>
      <c r="D437" s="84" t="s">
        <v>66</v>
      </c>
      <c r="F437" s="85" t="s">
        <v>740</v>
      </c>
      <c r="L437" s="16"/>
      <c r="M437" s="86"/>
      <c r="N437" s="193"/>
      <c r="O437" s="193"/>
      <c r="P437" s="193"/>
      <c r="Q437" s="193"/>
      <c r="R437" s="193"/>
      <c r="S437" s="193"/>
      <c r="T437" s="24"/>
      <c r="AT437" s="8" t="s">
        <v>66</v>
      </c>
      <c r="AU437" s="8" t="s">
        <v>38</v>
      </c>
    </row>
    <row r="438" spans="2:51" s="1" customFormat="1" x14ac:dyDescent="0.2">
      <c r="B438" s="16"/>
      <c r="D438" s="84" t="s">
        <v>66</v>
      </c>
      <c r="F438" s="85" t="s">
        <v>741</v>
      </c>
      <c r="L438" s="16"/>
      <c r="M438" s="86"/>
      <c r="N438" s="193"/>
      <c r="O438" s="193"/>
      <c r="P438" s="193"/>
      <c r="Q438" s="193"/>
      <c r="R438" s="193"/>
      <c r="S438" s="193"/>
      <c r="T438" s="24"/>
      <c r="AT438" s="8" t="s">
        <v>66</v>
      </c>
      <c r="AU438" s="8" t="s">
        <v>38</v>
      </c>
    </row>
    <row r="439" spans="2:51" s="1" customFormat="1" ht="16.5" customHeight="1" x14ac:dyDescent="0.2">
      <c r="B439" s="72"/>
      <c r="C439" s="73" t="s">
        <v>778</v>
      </c>
      <c r="D439" s="73" t="s">
        <v>65</v>
      </c>
      <c r="E439" s="74"/>
      <c r="F439" s="75" t="s">
        <v>773</v>
      </c>
      <c r="G439" s="76" t="s">
        <v>75</v>
      </c>
      <c r="H439" s="77">
        <v>1</v>
      </c>
      <c r="I439" s="78">
        <v>0</v>
      </c>
      <c r="J439" s="78">
        <f t="shared" ref="J439:J440" si="7">H439*I439</f>
        <v>0</v>
      </c>
      <c r="K439" s="75"/>
      <c r="L439" s="16"/>
      <c r="M439" s="79" t="s">
        <v>0</v>
      </c>
      <c r="N439" s="197" t="s">
        <v>22</v>
      </c>
      <c r="O439" s="195">
        <v>2.9000000000000001E-2</v>
      </c>
      <c r="P439" s="195">
        <v>2.9000000000000001E-2</v>
      </c>
      <c r="Q439" s="195">
        <v>0</v>
      </c>
      <c r="R439" s="195">
        <v>0</v>
      </c>
      <c r="S439" s="195">
        <v>0</v>
      </c>
      <c r="T439" s="82">
        <v>0</v>
      </c>
      <c r="AR439" s="83" t="s">
        <v>70</v>
      </c>
      <c r="AT439" s="83" t="s">
        <v>65</v>
      </c>
      <c r="AU439" s="83" t="s">
        <v>38</v>
      </c>
      <c r="AY439" s="8" t="s">
        <v>64</v>
      </c>
    </row>
    <row r="440" spans="2:51" s="1" customFormat="1" ht="16.5" customHeight="1" x14ac:dyDescent="0.2">
      <c r="B440" s="72"/>
      <c r="C440" s="73" t="s">
        <v>778</v>
      </c>
      <c r="D440" s="73" t="s">
        <v>65</v>
      </c>
      <c r="E440" s="74" t="s">
        <v>647</v>
      </c>
      <c r="F440" s="75" t="s">
        <v>648</v>
      </c>
      <c r="G440" s="76" t="s">
        <v>75</v>
      </c>
      <c r="H440" s="77">
        <v>1</v>
      </c>
      <c r="I440" s="78">
        <v>0</v>
      </c>
      <c r="J440" s="78">
        <f t="shared" si="7"/>
        <v>0</v>
      </c>
      <c r="K440" s="75"/>
      <c r="L440" s="16"/>
      <c r="M440" s="79" t="s">
        <v>0</v>
      </c>
      <c r="N440" s="197" t="s">
        <v>22</v>
      </c>
      <c r="O440" s="195">
        <v>2.9000000000000001E-2</v>
      </c>
      <c r="P440" s="195">
        <v>2.9000000000000001E-2</v>
      </c>
      <c r="Q440" s="195">
        <v>0</v>
      </c>
      <c r="R440" s="195">
        <v>0</v>
      </c>
      <c r="S440" s="195">
        <v>0</v>
      </c>
      <c r="T440" s="82">
        <v>0</v>
      </c>
      <c r="AR440" s="83" t="s">
        <v>70</v>
      </c>
      <c r="AT440" s="83" t="s">
        <v>65</v>
      </c>
      <c r="AU440" s="83" t="s">
        <v>38</v>
      </c>
      <c r="AY440" s="8" t="s">
        <v>64</v>
      </c>
    </row>
    <row r="441" spans="2:51" s="1" customFormat="1" ht="16.5" customHeight="1" x14ac:dyDescent="0.2">
      <c r="B441" s="72"/>
      <c r="C441" s="88" t="s">
        <v>779</v>
      </c>
      <c r="D441" s="88" t="s">
        <v>69</v>
      </c>
      <c r="E441" s="89"/>
      <c r="F441" s="90" t="s">
        <v>774</v>
      </c>
      <c r="G441" s="91" t="s">
        <v>75</v>
      </c>
      <c r="H441" s="92">
        <v>1</v>
      </c>
      <c r="I441" s="93">
        <v>0</v>
      </c>
      <c r="J441" s="93">
        <f>H441*I441</f>
        <v>0</v>
      </c>
      <c r="K441" s="90"/>
      <c r="L441" s="94"/>
      <c r="M441" s="95" t="s">
        <v>0</v>
      </c>
      <c r="N441" s="194" t="s">
        <v>22</v>
      </c>
      <c r="O441" s="195">
        <v>0</v>
      </c>
      <c r="P441" s="195">
        <v>0</v>
      </c>
      <c r="Q441" s="195">
        <v>1</v>
      </c>
      <c r="R441" s="195">
        <v>1</v>
      </c>
      <c r="S441" s="195">
        <v>0</v>
      </c>
      <c r="T441" s="82">
        <v>0</v>
      </c>
      <c r="AR441" s="83" t="s">
        <v>74</v>
      </c>
      <c r="AT441" s="83" t="s">
        <v>69</v>
      </c>
      <c r="AU441" s="83" t="s">
        <v>38</v>
      </c>
      <c r="AY441" s="8" t="s">
        <v>64</v>
      </c>
    </row>
    <row r="442" spans="2:51" s="1" customFormat="1" ht="19.5" x14ac:dyDescent="0.2">
      <c r="B442" s="16"/>
      <c r="D442" s="84" t="s">
        <v>66</v>
      </c>
      <c r="F442" s="85" t="s">
        <v>775</v>
      </c>
      <c r="L442" s="16"/>
      <c r="M442" s="86"/>
      <c r="N442" s="193"/>
      <c r="O442" s="193"/>
      <c r="P442" s="193"/>
      <c r="Q442" s="193"/>
      <c r="R442" s="193"/>
      <c r="S442" s="193"/>
      <c r="T442" s="24"/>
      <c r="AT442" s="8" t="s">
        <v>66</v>
      </c>
      <c r="AU442" s="8" t="s">
        <v>38</v>
      </c>
    </row>
    <row r="443" spans="2:51" s="1" customFormat="1" ht="29.25" x14ac:dyDescent="0.2">
      <c r="B443" s="16"/>
      <c r="D443" s="84" t="s">
        <v>67</v>
      </c>
      <c r="F443" s="87" t="s">
        <v>776</v>
      </c>
      <c r="L443" s="16"/>
      <c r="M443" s="86"/>
      <c r="N443" s="193"/>
      <c r="O443" s="193"/>
      <c r="P443" s="193"/>
      <c r="Q443" s="193"/>
      <c r="R443" s="193"/>
      <c r="S443" s="193"/>
      <c r="T443" s="24"/>
      <c r="AT443" s="8" t="s">
        <v>67</v>
      </c>
      <c r="AU443" s="8" t="s">
        <v>38</v>
      </c>
    </row>
    <row r="444" spans="2:51" s="1" customFormat="1" ht="341.25" x14ac:dyDescent="0.2">
      <c r="B444" s="16"/>
      <c r="D444" s="84" t="s">
        <v>67</v>
      </c>
      <c r="F444" s="87" t="s">
        <v>777</v>
      </c>
      <c r="L444" s="16"/>
      <c r="M444" s="86"/>
      <c r="N444" s="193"/>
      <c r="O444" s="193"/>
      <c r="P444" s="193"/>
      <c r="Q444" s="193"/>
      <c r="R444" s="193"/>
      <c r="S444" s="193"/>
      <c r="T444" s="24"/>
      <c r="AT444" s="8" t="s">
        <v>67</v>
      </c>
      <c r="AU444" s="8" t="s">
        <v>38</v>
      </c>
    </row>
    <row r="445" spans="2:51" s="1" customFormat="1" ht="16.5" customHeight="1" x14ac:dyDescent="0.2">
      <c r="B445" s="72"/>
      <c r="C445" s="73" t="s">
        <v>770</v>
      </c>
      <c r="D445" s="73" t="s">
        <v>65</v>
      </c>
      <c r="E445" s="74" t="s">
        <v>768</v>
      </c>
      <c r="F445" s="75" t="s">
        <v>769</v>
      </c>
      <c r="G445" s="76" t="s">
        <v>75</v>
      </c>
      <c r="H445" s="77">
        <v>4</v>
      </c>
      <c r="I445" s="78">
        <v>0</v>
      </c>
      <c r="J445" s="78">
        <f>H445*I445</f>
        <v>0</v>
      </c>
      <c r="K445" s="75"/>
      <c r="L445" s="16"/>
      <c r="M445" s="79" t="s">
        <v>0</v>
      </c>
      <c r="N445" s="197" t="s">
        <v>22</v>
      </c>
      <c r="O445" s="195">
        <v>2.9000000000000001E-2</v>
      </c>
      <c r="P445" s="195">
        <v>0.11600000000000001</v>
      </c>
      <c r="Q445" s="195">
        <v>0</v>
      </c>
      <c r="R445" s="195">
        <v>0</v>
      </c>
      <c r="S445" s="195">
        <v>0</v>
      </c>
      <c r="T445" s="82">
        <v>0</v>
      </c>
      <c r="AR445" s="83" t="s">
        <v>70</v>
      </c>
      <c r="AT445" s="83" t="s">
        <v>65</v>
      </c>
      <c r="AU445" s="83" t="s">
        <v>38</v>
      </c>
      <c r="AY445" s="8" t="s">
        <v>64</v>
      </c>
    </row>
    <row r="446" spans="2:51" s="1" customFormat="1" ht="12" x14ac:dyDescent="0.2">
      <c r="B446" s="72"/>
      <c r="C446" s="88" t="s">
        <v>771</v>
      </c>
      <c r="D446" s="88" t="s">
        <v>69</v>
      </c>
      <c r="E446" s="89"/>
      <c r="F446" s="90" t="s">
        <v>739</v>
      </c>
      <c r="G446" s="91" t="s">
        <v>75</v>
      </c>
      <c r="H446" s="92">
        <v>4</v>
      </c>
      <c r="I446" s="93">
        <v>0</v>
      </c>
      <c r="J446" s="93">
        <f>H446*I446</f>
        <v>0</v>
      </c>
      <c r="K446" s="90"/>
      <c r="L446" s="94"/>
      <c r="M446" s="95" t="s">
        <v>0</v>
      </c>
      <c r="N446" s="194" t="s">
        <v>22</v>
      </c>
      <c r="O446" s="195">
        <v>0</v>
      </c>
      <c r="P446" s="195">
        <v>0</v>
      </c>
      <c r="Q446" s="195">
        <v>1</v>
      </c>
      <c r="R446" s="195">
        <v>4</v>
      </c>
      <c r="S446" s="195">
        <v>0</v>
      </c>
      <c r="T446" s="82">
        <v>0</v>
      </c>
      <c r="AR446" s="83" t="s">
        <v>74</v>
      </c>
      <c r="AT446" s="83" t="s">
        <v>69</v>
      </c>
      <c r="AU446" s="83" t="s">
        <v>38</v>
      </c>
      <c r="AY446" s="8" t="s">
        <v>64</v>
      </c>
    </row>
    <row r="447" spans="2:51" s="1" customFormat="1" x14ac:dyDescent="0.2">
      <c r="B447" s="16"/>
      <c r="D447" s="84" t="s">
        <v>66</v>
      </c>
      <c r="F447" s="85" t="s">
        <v>772</v>
      </c>
      <c r="L447" s="16"/>
      <c r="M447" s="86"/>
      <c r="N447" s="193"/>
      <c r="O447" s="193"/>
      <c r="P447" s="193"/>
      <c r="Q447" s="193"/>
      <c r="R447" s="193"/>
      <c r="S447" s="193"/>
      <c r="T447" s="24"/>
      <c r="AT447" s="8" t="s">
        <v>66</v>
      </c>
      <c r="AU447" s="8" t="s">
        <v>38</v>
      </c>
    </row>
    <row r="448" spans="2:51" s="1" customFormat="1" x14ac:dyDescent="0.2">
      <c r="B448" s="16"/>
      <c r="D448" s="84" t="s">
        <v>66</v>
      </c>
      <c r="F448" s="85" t="s">
        <v>741</v>
      </c>
      <c r="L448" s="16"/>
      <c r="M448" s="86"/>
      <c r="N448" s="193"/>
      <c r="O448" s="193"/>
      <c r="P448" s="193"/>
      <c r="Q448" s="193"/>
      <c r="R448" s="193"/>
      <c r="S448" s="193"/>
      <c r="T448" s="24"/>
      <c r="AT448" s="8" t="s">
        <v>66</v>
      </c>
      <c r="AU448" s="8" t="s">
        <v>38</v>
      </c>
    </row>
    <row r="449" spans="2:51" s="1" customFormat="1" ht="16.5" customHeight="1" x14ac:dyDescent="0.2">
      <c r="B449" s="72"/>
      <c r="C449" s="73" t="s">
        <v>819</v>
      </c>
      <c r="D449" s="73" t="s">
        <v>65</v>
      </c>
      <c r="E449" s="74"/>
      <c r="F449" s="75" t="s">
        <v>738</v>
      </c>
      <c r="G449" s="76" t="s">
        <v>75</v>
      </c>
      <c r="H449" s="77">
        <v>2</v>
      </c>
      <c r="I449" s="78">
        <v>0</v>
      </c>
      <c r="J449" s="78">
        <f>H449*I449</f>
        <v>0</v>
      </c>
      <c r="K449" s="75"/>
      <c r="L449" s="16"/>
      <c r="M449" s="79" t="s">
        <v>0</v>
      </c>
      <c r="N449" s="197" t="s">
        <v>22</v>
      </c>
      <c r="O449" s="195">
        <v>2.9000000000000001E-2</v>
      </c>
      <c r="P449" s="195">
        <v>5.8000000000000003E-2</v>
      </c>
      <c r="Q449" s="195">
        <v>0</v>
      </c>
      <c r="R449" s="195">
        <v>0</v>
      </c>
      <c r="S449" s="195">
        <v>0</v>
      </c>
      <c r="T449" s="82">
        <v>0</v>
      </c>
      <c r="AR449" s="83" t="s">
        <v>70</v>
      </c>
      <c r="AT449" s="83" t="s">
        <v>65</v>
      </c>
      <c r="AU449" s="83" t="s">
        <v>38</v>
      </c>
      <c r="AY449" s="8" t="s">
        <v>64</v>
      </c>
    </row>
    <row r="450" spans="2:51" s="1" customFormat="1" ht="12" x14ac:dyDescent="0.2">
      <c r="B450" s="72"/>
      <c r="C450" s="88" t="s">
        <v>820</v>
      </c>
      <c r="D450" s="88" t="s">
        <v>69</v>
      </c>
      <c r="E450" s="89"/>
      <c r="F450" s="90" t="s">
        <v>739</v>
      </c>
      <c r="G450" s="91" t="s">
        <v>75</v>
      </c>
      <c r="H450" s="92">
        <v>2</v>
      </c>
      <c r="I450" s="93">
        <v>0</v>
      </c>
      <c r="J450" s="93">
        <f>H450*I450</f>
        <v>0</v>
      </c>
      <c r="K450" s="90"/>
      <c r="L450" s="94"/>
      <c r="M450" s="95" t="s">
        <v>0</v>
      </c>
      <c r="N450" s="194" t="s">
        <v>22</v>
      </c>
      <c r="O450" s="195">
        <v>0</v>
      </c>
      <c r="P450" s="195">
        <v>0</v>
      </c>
      <c r="Q450" s="195">
        <v>1</v>
      </c>
      <c r="R450" s="195">
        <v>2</v>
      </c>
      <c r="S450" s="195">
        <v>0</v>
      </c>
      <c r="T450" s="82">
        <v>0</v>
      </c>
      <c r="AR450" s="83" t="s">
        <v>74</v>
      </c>
      <c r="AT450" s="83" t="s">
        <v>69</v>
      </c>
      <c r="AU450" s="83" t="s">
        <v>38</v>
      </c>
      <c r="AY450" s="8" t="s">
        <v>64</v>
      </c>
    </row>
    <row r="451" spans="2:51" s="1" customFormat="1" x14ac:dyDescent="0.2">
      <c r="B451" s="16"/>
      <c r="D451" s="84" t="s">
        <v>66</v>
      </c>
      <c r="F451" s="85" t="s">
        <v>740</v>
      </c>
      <c r="L451" s="16"/>
      <c r="M451" s="86"/>
      <c r="N451" s="193"/>
      <c r="O451" s="193"/>
      <c r="P451" s="193"/>
      <c r="Q451" s="193"/>
      <c r="R451" s="193"/>
      <c r="S451" s="193"/>
      <c r="T451" s="24"/>
      <c r="AT451" s="8" t="s">
        <v>66</v>
      </c>
      <c r="AU451" s="8" t="s">
        <v>38</v>
      </c>
    </row>
    <row r="452" spans="2:51" s="1" customFormat="1" x14ac:dyDescent="0.2">
      <c r="B452" s="16"/>
      <c r="D452" s="84" t="s">
        <v>66</v>
      </c>
      <c r="F452" s="85" t="s">
        <v>741</v>
      </c>
      <c r="L452" s="16"/>
      <c r="M452" s="86"/>
      <c r="N452" s="193"/>
      <c r="O452" s="193"/>
      <c r="P452" s="193"/>
      <c r="Q452" s="193"/>
      <c r="R452" s="193"/>
      <c r="S452" s="193"/>
      <c r="T452" s="24"/>
      <c r="AT452" s="8" t="s">
        <v>66</v>
      </c>
      <c r="AU452" s="8" t="s">
        <v>38</v>
      </c>
    </row>
    <row r="453" spans="2:51" s="1" customFormat="1" ht="16.5" customHeight="1" x14ac:dyDescent="0.2">
      <c r="B453" s="72"/>
      <c r="C453" s="73" t="s">
        <v>828</v>
      </c>
      <c r="D453" s="73" t="s">
        <v>65</v>
      </c>
      <c r="E453" s="74"/>
      <c r="F453" s="75" t="s">
        <v>773</v>
      </c>
      <c r="G453" s="76" t="s">
        <v>75</v>
      </c>
      <c r="H453" s="77">
        <v>1</v>
      </c>
      <c r="I453" s="78">
        <v>0</v>
      </c>
      <c r="J453" s="78">
        <f>H453*I453</f>
        <v>0</v>
      </c>
      <c r="K453" s="75"/>
      <c r="L453" s="16"/>
      <c r="M453" s="79" t="s">
        <v>0</v>
      </c>
      <c r="N453" s="197" t="s">
        <v>22</v>
      </c>
      <c r="O453" s="195">
        <v>2.9000000000000001E-2</v>
      </c>
      <c r="P453" s="195">
        <v>2.9000000000000001E-2</v>
      </c>
      <c r="Q453" s="195">
        <v>0</v>
      </c>
      <c r="R453" s="195">
        <v>0</v>
      </c>
      <c r="S453" s="195">
        <v>0</v>
      </c>
      <c r="T453" s="82">
        <v>0</v>
      </c>
      <c r="AR453" s="83" t="s">
        <v>70</v>
      </c>
      <c r="AT453" s="83" t="s">
        <v>65</v>
      </c>
      <c r="AU453" s="83" t="s">
        <v>38</v>
      </c>
      <c r="AY453" s="8" t="s">
        <v>64</v>
      </c>
    </row>
    <row r="454" spans="2:51" s="1" customFormat="1" ht="16.5" customHeight="1" x14ac:dyDescent="0.2">
      <c r="B454" s="72"/>
      <c r="C454" s="73" t="s">
        <v>828</v>
      </c>
      <c r="D454" s="73" t="s">
        <v>65</v>
      </c>
      <c r="E454" s="74" t="s">
        <v>647</v>
      </c>
      <c r="F454" s="75" t="s">
        <v>648</v>
      </c>
      <c r="G454" s="76" t="s">
        <v>75</v>
      </c>
      <c r="H454" s="77">
        <v>1</v>
      </c>
      <c r="I454" s="78">
        <v>0</v>
      </c>
      <c r="J454" s="78">
        <f>H454*I454</f>
        <v>0</v>
      </c>
      <c r="K454" s="75"/>
      <c r="L454" s="16"/>
      <c r="M454" s="79" t="s">
        <v>0</v>
      </c>
      <c r="N454" s="197" t="s">
        <v>22</v>
      </c>
      <c r="O454" s="195">
        <v>2.9000000000000001E-2</v>
      </c>
      <c r="P454" s="195">
        <v>2.9000000000000001E-2</v>
      </c>
      <c r="Q454" s="195">
        <v>0</v>
      </c>
      <c r="R454" s="195">
        <v>0</v>
      </c>
      <c r="S454" s="195">
        <v>0</v>
      </c>
      <c r="T454" s="82">
        <v>0</v>
      </c>
      <c r="AR454" s="83" t="s">
        <v>70</v>
      </c>
      <c r="AT454" s="83" t="s">
        <v>65</v>
      </c>
      <c r="AU454" s="83" t="s">
        <v>38</v>
      </c>
      <c r="AY454" s="8" t="s">
        <v>64</v>
      </c>
    </row>
    <row r="455" spans="2:51" s="1" customFormat="1" ht="16.5" customHeight="1" x14ac:dyDescent="0.2">
      <c r="B455" s="72"/>
      <c r="C455" s="88" t="s">
        <v>829</v>
      </c>
      <c r="D455" s="88" t="s">
        <v>69</v>
      </c>
      <c r="E455" s="89"/>
      <c r="F455" s="90" t="s">
        <v>774</v>
      </c>
      <c r="G455" s="91" t="s">
        <v>75</v>
      </c>
      <c r="H455" s="92">
        <v>1</v>
      </c>
      <c r="I455" s="93">
        <v>0</v>
      </c>
      <c r="J455" s="93">
        <f>H455*I455</f>
        <v>0</v>
      </c>
      <c r="K455" s="90"/>
      <c r="L455" s="94"/>
      <c r="M455" s="95" t="s">
        <v>0</v>
      </c>
      <c r="N455" s="194" t="s">
        <v>22</v>
      </c>
      <c r="O455" s="195">
        <v>0</v>
      </c>
      <c r="P455" s="195">
        <v>0</v>
      </c>
      <c r="Q455" s="195">
        <v>1</v>
      </c>
      <c r="R455" s="195">
        <v>1</v>
      </c>
      <c r="S455" s="195">
        <v>0</v>
      </c>
      <c r="T455" s="82">
        <v>0</v>
      </c>
      <c r="AR455" s="83" t="s">
        <v>74</v>
      </c>
      <c r="AT455" s="83" t="s">
        <v>69</v>
      </c>
      <c r="AU455" s="83" t="s">
        <v>38</v>
      </c>
      <c r="AY455" s="8" t="s">
        <v>64</v>
      </c>
    </row>
    <row r="456" spans="2:51" s="1" customFormat="1" ht="19.5" x14ac:dyDescent="0.2">
      <c r="B456" s="16"/>
      <c r="D456" s="84" t="s">
        <v>66</v>
      </c>
      <c r="F456" s="85" t="s">
        <v>775</v>
      </c>
      <c r="L456" s="16"/>
      <c r="M456" s="86"/>
      <c r="N456" s="193"/>
      <c r="O456" s="193"/>
      <c r="P456" s="193"/>
      <c r="Q456" s="193"/>
      <c r="R456" s="193"/>
      <c r="S456" s="193"/>
      <c r="T456" s="24"/>
      <c r="AT456" s="8" t="s">
        <v>66</v>
      </c>
      <c r="AU456" s="8" t="s">
        <v>38</v>
      </c>
    </row>
    <row r="457" spans="2:51" s="1" customFormat="1" ht="29.25" x14ac:dyDescent="0.2">
      <c r="B457" s="16"/>
      <c r="D457" s="84" t="s">
        <v>67</v>
      </c>
      <c r="F457" s="87" t="s">
        <v>776</v>
      </c>
      <c r="L457" s="16"/>
      <c r="M457" s="86"/>
      <c r="N457" s="193"/>
      <c r="O457" s="193"/>
      <c r="P457" s="193"/>
      <c r="Q457" s="193"/>
      <c r="R457" s="193"/>
      <c r="S457" s="193"/>
      <c r="T457" s="24"/>
      <c r="AT457" s="8" t="s">
        <v>67</v>
      </c>
      <c r="AU457" s="8" t="s">
        <v>38</v>
      </c>
    </row>
    <row r="458" spans="2:51" s="1" customFormat="1" ht="341.25" x14ac:dyDescent="0.2">
      <c r="B458" s="16"/>
      <c r="D458" s="84" t="s">
        <v>67</v>
      </c>
      <c r="F458" s="87" t="s">
        <v>777</v>
      </c>
      <c r="L458" s="16"/>
      <c r="M458" s="86"/>
      <c r="N458" s="193"/>
      <c r="O458" s="193"/>
      <c r="P458" s="193"/>
      <c r="Q458" s="193"/>
      <c r="R458" s="193"/>
      <c r="S458" s="193"/>
      <c r="T458" s="24"/>
      <c r="AT458" s="8" t="s">
        <v>67</v>
      </c>
      <c r="AU458" s="8" t="s">
        <v>38</v>
      </c>
    </row>
    <row r="459" spans="2:51" s="1" customFormat="1" ht="16.5" customHeight="1" x14ac:dyDescent="0.2">
      <c r="B459" s="72"/>
      <c r="C459" s="73" t="s">
        <v>884</v>
      </c>
      <c r="D459" s="73" t="s">
        <v>65</v>
      </c>
      <c r="E459" s="74"/>
      <c r="F459" s="75" t="s">
        <v>773</v>
      </c>
      <c r="G459" s="76" t="s">
        <v>75</v>
      </c>
      <c r="H459" s="77">
        <v>1</v>
      </c>
      <c r="I459" s="78">
        <v>0</v>
      </c>
      <c r="J459" s="78">
        <f>H459*I459</f>
        <v>0</v>
      </c>
      <c r="K459" s="75"/>
      <c r="L459" s="16"/>
      <c r="M459" s="79" t="s">
        <v>0</v>
      </c>
      <c r="N459" s="197" t="s">
        <v>22</v>
      </c>
      <c r="O459" s="195">
        <v>2.9000000000000001E-2</v>
      </c>
      <c r="P459" s="195">
        <v>2.9000000000000001E-2</v>
      </c>
      <c r="Q459" s="195">
        <v>0</v>
      </c>
      <c r="R459" s="195">
        <v>0</v>
      </c>
      <c r="S459" s="195">
        <v>0</v>
      </c>
      <c r="T459" s="82">
        <v>0</v>
      </c>
      <c r="AR459" s="83" t="s">
        <v>70</v>
      </c>
      <c r="AT459" s="83" t="s">
        <v>65</v>
      </c>
      <c r="AU459" s="83" t="s">
        <v>38</v>
      </c>
      <c r="AY459" s="8" t="s">
        <v>64</v>
      </c>
    </row>
    <row r="460" spans="2:51" s="1" customFormat="1" ht="16.5" customHeight="1" x14ac:dyDescent="0.2">
      <c r="B460" s="72"/>
      <c r="C460" s="73" t="s">
        <v>884</v>
      </c>
      <c r="D460" s="73" t="s">
        <v>65</v>
      </c>
      <c r="E460" s="74" t="s">
        <v>647</v>
      </c>
      <c r="F460" s="75" t="s">
        <v>648</v>
      </c>
      <c r="G460" s="76" t="s">
        <v>75</v>
      </c>
      <c r="H460" s="77">
        <v>1</v>
      </c>
      <c r="I460" s="78">
        <v>0</v>
      </c>
      <c r="J460" s="78">
        <f>H460*I460</f>
        <v>0</v>
      </c>
      <c r="K460" s="75"/>
      <c r="L460" s="16"/>
      <c r="M460" s="79" t="s">
        <v>0</v>
      </c>
      <c r="N460" s="197" t="s">
        <v>22</v>
      </c>
      <c r="O460" s="195">
        <v>2.9000000000000001E-2</v>
      </c>
      <c r="P460" s="195">
        <v>2.9000000000000001E-2</v>
      </c>
      <c r="Q460" s="195">
        <v>0</v>
      </c>
      <c r="R460" s="195">
        <v>0</v>
      </c>
      <c r="S460" s="195">
        <v>0</v>
      </c>
      <c r="T460" s="82">
        <v>0</v>
      </c>
      <c r="AR460" s="83" t="s">
        <v>70</v>
      </c>
      <c r="AT460" s="83" t="s">
        <v>65</v>
      </c>
      <c r="AU460" s="83" t="s">
        <v>38</v>
      </c>
      <c r="AY460" s="8" t="s">
        <v>64</v>
      </c>
    </row>
    <row r="461" spans="2:51" s="1" customFormat="1" ht="16.5" customHeight="1" x14ac:dyDescent="0.2">
      <c r="B461" s="72"/>
      <c r="C461" s="88" t="s">
        <v>885</v>
      </c>
      <c r="D461" s="88" t="s">
        <v>69</v>
      </c>
      <c r="E461" s="89"/>
      <c r="F461" s="90" t="s">
        <v>886</v>
      </c>
      <c r="G461" s="91" t="s">
        <v>75</v>
      </c>
      <c r="H461" s="92">
        <v>1</v>
      </c>
      <c r="I461" s="93">
        <v>0</v>
      </c>
      <c r="J461" s="93">
        <f>H461*I461</f>
        <v>0</v>
      </c>
      <c r="K461" s="90"/>
      <c r="L461" s="94"/>
      <c r="M461" s="95" t="s">
        <v>0</v>
      </c>
      <c r="N461" s="194" t="s">
        <v>22</v>
      </c>
      <c r="O461" s="195">
        <v>0</v>
      </c>
      <c r="P461" s="195">
        <v>0</v>
      </c>
      <c r="Q461" s="195">
        <v>1</v>
      </c>
      <c r="R461" s="195">
        <v>1</v>
      </c>
      <c r="S461" s="195">
        <v>0</v>
      </c>
      <c r="T461" s="82">
        <v>0</v>
      </c>
      <c r="AR461" s="83" t="s">
        <v>74</v>
      </c>
      <c r="AT461" s="83" t="s">
        <v>69</v>
      </c>
      <c r="AU461" s="83" t="s">
        <v>38</v>
      </c>
      <c r="AY461" s="8" t="s">
        <v>64</v>
      </c>
    </row>
    <row r="462" spans="2:51" s="1" customFormat="1" ht="19.5" x14ac:dyDescent="0.2">
      <c r="B462" s="16"/>
      <c r="D462" s="84" t="s">
        <v>66</v>
      </c>
      <c r="F462" s="85" t="s">
        <v>887</v>
      </c>
      <c r="L462" s="16"/>
      <c r="M462" s="86"/>
      <c r="N462" s="193"/>
      <c r="O462" s="193"/>
      <c r="P462" s="193"/>
      <c r="Q462" s="193"/>
      <c r="R462" s="193"/>
      <c r="S462" s="193"/>
      <c r="T462" s="24"/>
      <c r="AT462" s="8" t="s">
        <v>66</v>
      </c>
      <c r="AU462" s="8" t="s">
        <v>38</v>
      </c>
    </row>
    <row r="463" spans="2:51" s="1" customFormat="1" ht="165.75" x14ac:dyDescent="0.2">
      <c r="B463" s="16"/>
      <c r="D463" s="84" t="s">
        <v>67</v>
      </c>
      <c r="F463" s="87" t="s">
        <v>448</v>
      </c>
      <c r="L463" s="16"/>
      <c r="M463" s="86"/>
      <c r="N463" s="193"/>
      <c r="O463" s="193"/>
      <c r="P463" s="193"/>
      <c r="Q463" s="193"/>
      <c r="R463" s="193"/>
      <c r="S463" s="193"/>
      <c r="T463" s="24"/>
      <c r="AT463" s="8" t="s">
        <v>67</v>
      </c>
      <c r="AU463" s="8" t="s">
        <v>38</v>
      </c>
    </row>
    <row r="464" spans="2:51" s="6" customFormat="1" ht="12.75" x14ac:dyDescent="0.2">
      <c r="B464" s="62"/>
      <c r="D464" s="63"/>
      <c r="E464" s="70"/>
      <c r="F464" s="198" t="s">
        <v>644</v>
      </c>
      <c r="J464" s="71"/>
      <c r="L464" s="62"/>
      <c r="M464" s="66"/>
      <c r="P464" s="67">
        <v>193635.473</v>
      </c>
      <c r="R464" s="67">
        <v>25814.230399999993</v>
      </c>
      <c r="T464" s="68">
        <v>0</v>
      </c>
      <c r="AR464" s="63" t="s">
        <v>38</v>
      </c>
      <c r="AT464" s="69" t="s">
        <v>33</v>
      </c>
      <c r="AU464" s="69" t="s">
        <v>36</v>
      </c>
      <c r="AY464" s="63" t="s">
        <v>64</v>
      </c>
    </row>
    <row r="465" spans="2:51" s="1" customFormat="1" ht="16.5" customHeight="1" x14ac:dyDescent="0.2">
      <c r="B465" s="72"/>
      <c r="C465" s="73" t="s">
        <v>462</v>
      </c>
      <c r="D465" s="73" t="s">
        <v>65</v>
      </c>
      <c r="E465" s="74" t="s">
        <v>465</v>
      </c>
      <c r="F465" s="75" t="s">
        <v>464</v>
      </c>
      <c r="G465" s="76" t="s">
        <v>75</v>
      </c>
      <c r="H465" s="77">
        <v>1</v>
      </c>
      <c r="I465" s="78">
        <v>0</v>
      </c>
      <c r="J465" s="78">
        <f>H465*I465</f>
        <v>0</v>
      </c>
      <c r="K465" s="75"/>
      <c r="L465" s="16"/>
      <c r="M465" s="79" t="s">
        <v>0</v>
      </c>
      <c r="N465" s="197" t="s">
        <v>22</v>
      </c>
      <c r="O465" s="195">
        <v>2.9000000000000001E-2</v>
      </c>
      <c r="P465" s="195">
        <v>2.9000000000000001E-2</v>
      </c>
      <c r="Q465" s="195">
        <v>0</v>
      </c>
      <c r="R465" s="195">
        <v>0</v>
      </c>
      <c r="S465" s="195">
        <v>0</v>
      </c>
      <c r="T465" s="82">
        <v>0</v>
      </c>
      <c r="AR465" s="83" t="s">
        <v>70</v>
      </c>
      <c r="AT465" s="83" t="s">
        <v>65</v>
      </c>
      <c r="AU465" s="83" t="s">
        <v>38</v>
      </c>
      <c r="AY465" s="8" t="s">
        <v>64</v>
      </c>
    </row>
    <row r="466" spans="2:51" s="1" customFormat="1" ht="16.5" customHeight="1" x14ac:dyDescent="0.2">
      <c r="B466" s="72"/>
      <c r="C466" s="88" t="s">
        <v>463</v>
      </c>
      <c r="D466" s="88" t="s">
        <v>69</v>
      </c>
      <c r="E466" s="89"/>
      <c r="F466" s="90" t="s">
        <v>468</v>
      </c>
      <c r="G466" s="91" t="s">
        <v>75</v>
      </c>
      <c r="H466" s="92">
        <v>1</v>
      </c>
      <c r="I466" s="93">
        <v>0</v>
      </c>
      <c r="J466" s="93">
        <f>H466*I466</f>
        <v>0</v>
      </c>
      <c r="K466" s="90"/>
      <c r="L466" s="94"/>
      <c r="M466" s="95" t="s">
        <v>0</v>
      </c>
      <c r="N466" s="194" t="s">
        <v>22</v>
      </c>
      <c r="O466" s="195">
        <v>0</v>
      </c>
      <c r="P466" s="195">
        <v>0</v>
      </c>
      <c r="Q466" s="195">
        <v>1</v>
      </c>
      <c r="R466" s="195">
        <v>1</v>
      </c>
      <c r="S466" s="195">
        <v>0</v>
      </c>
      <c r="T466" s="82">
        <v>0</v>
      </c>
      <c r="AR466" s="83" t="s">
        <v>74</v>
      </c>
      <c r="AT466" s="83" t="s">
        <v>69</v>
      </c>
      <c r="AU466" s="83" t="s">
        <v>38</v>
      </c>
      <c r="AY466" s="8" t="s">
        <v>64</v>
      </c>
    </row>
    <row r="467" spans="2:51" s="1" customFormat="1" x14ac:dyDescent="0.2">
      <c r="B467" s="16"/>
      <c r="D467" s="84" t="s">
        <v>66</v>
      </c>
      <c r="F467" s="85" t="s">
        <v>466</v>
      </c>
      <c r="L467" s="16"/>
      <c r="M467" s="86"/>
      <c r="N467" s="193"/>
      <c r="O467" s="193"/>
      <c r="P467" s="193"/>
      <c r="Q467" s="193"/>
      <c r="R467" s="193"/>
      <c r="S467" s="193"/>
      <c r="T467" s="24"/>
      <c r="AT467" s="8" t="s">
        <v>66</v>
      </c>
      <c r="AU467" s="8" t="s">
        <v>38</v>
      </c>
    </row>
    <row r="468" spans="2:51" s="1" customFormat="1" ht="136.5" x14ac:dyDescent="0.2">
      <c r="B468" s="16"/>
      <c r="D468" s="84" t="s">
        <v>67</v>
      </c>
      <c r="F468" s="87" t="s">
        <v>467</v>
      </c>
      <c r="L468" s="16"/>
      <c r="M468" s="86"/>
      <c r="N468" s="193"/>
      <c r="O468" s="193"/>
      <c r="P468" s="193"/>
      <c r="Q468" s="193"/>
      <c r="R468" s="193"/>
      <c r="S468" s="193"/>
      <c r="T468" s="24"/>
      <c r="AT468" s="8" t="s">
        <v>67</v>
      </c>
      <c r="AU468" s="8" t="s">
        <v>38</v>
      </c>
    </row>
    <row r="469" spans="2:51" s="1" customFormat="1" ht="16.5" customHeight="1" x14ac:dyDescent="0.2">
      <c r="B469" s="72"/>
      <c r="C469" s="73" t="s">
        <v>469</v>
      </c>
      <c r="D469" s="73" t="s">
        <v>65</v>
      </c>
      <c r="E469" s="74" t="s">
        <v>465</v>
      </c>
      <c r="F469" s="75" t="s">
        <v>464</v>
      </c>
      <c r="G469" s="76" t="s">
        <v>75</v>
      </c>
      <c r="H469" s="77">
        <v>1</v>
      </c>
      <c r="I469" s="78">
        <v>0</v>
      </c>
      <c r="J469" s="78">
        <f>H469*I469</f>
        <v>0</v>
      </c>
      <c r="K469" s="75"/>
      <c r="L469" s="16"/>
      <c r="M469" s="79" t="s">
        <v>0</v>
      </c>
      <c r="N469" s="197" t="s">
        <v>22</v>
      </c>
      <c r="O469" s="195">
        <v>2.9000000000000001E-2</v>
      </c>
      <c r="P469" s="195">
        <v>2.9000000000000001E-2</v>
      </c>
      <c r="Q469" s="195">
        <v>0</v>
      </c>
      <c r="R469" s="195">
        <v>0</v>
      </c>
      <c r="S469" s="195">
        <v>0</v>
      </c>
      <c r="T469" s="82">
        <v>0</v>
      </c>
      <c r="AR469" s="83" t="s">
        <v>70</v>
      </c>
      <c r="AT469" s="83" t="s">
        <v>65</v>
      </c>
      <c r="AU469" s="83" t="s">
        <v>38</v>
      </c>
      <c r="AY469" s="8" t="s">
        <v>64</v>
      </c>
    </row>
    <row r="470" spans="2:51" s="1" customFormat="1" ht="16.5" customHeight="1" x14ac:dyDescent="0.2">
      <c r="B470" s="72"/>
      <c r="C470" s="88" t="s">
        <v>509</v>
      </c>
      <c r="D470" s="88" t="s">
        <v>69</v>
      </c>
      <c r="E470" s="89"/>
      <c r="F470" s="90" t="s">
        <v>470</v>
      </c>
      <c r="G470" s="91" t="s">
        <v>75</v>
      </c>
      <c r="H470" s="92">
        <v>1</v>
      </c>
      <c r="I470" s="93">
        <v>0</v>
      </c>
      <c r="J470" s="93">
        <f>H470*I470</f>
        <v>0</v>
      </c>
      <c r="K470" s="90"/>
      <c r="L470" s="94"/>
      <c r="M470" s="95" t="s">
        <v>0</v>
      </c>
      <c r="N470" s="194" t="s">
        <v>22</v>
      </c>
      <c r="O470" s="195">
        <v>0</v>
      </c>
      <c r="P470" s="195">
        <v>0</v>
      </c>
      <c r="Q470" s="195">
        <v>1</v>
      </c>
      <c r="R470" s="195">
        <v>1</v>
      </c>
      <c r="S470" s="195">
        <v>0</v>
      </c>
      <c r="T470" s="82">
        <v>0</v>
      </c>
      <c r="AR470" s="83" t="s">
        <v>74</v>
      </c>
      <c r="AT470" s="83" t="s">
        <v>69</v>
      </c>
      <c r="AU470" s="83" t="s">
        <v>38</v>
      </c>
      <c r="AY470" s="8" t="s">
        <v>64</v>
      </c>
    </row>
    <row r="471" spans="2:51" s="1" customFormat="1" x14ac:dyDescent="0.2">
      <c r="B471" s="16"/>
      <c r="D471" s="84" t="s">
        <v>66</v>
      </c>
      <c r="F471" s="85" t="s">
        <v>471</v>
      </c>
      <c r="L471" s="16"/>
      <c r="M471" s="86"/>
      <c r="N471" s="193"/>
      <c r="O471" s="193"/>
      <c r="P471" s="193"/>
      <c r="Q471" s="193"/>
      <c r="R471" s="193"/>
      <c r="S471" s="193"/>
      <c r="T471" s="24"/>
      <c r="AT471" s="8" t="s">
        <v>66</v>
      </c>
      <c r="AU471" s="8" t="s">
        <v>38</v>
      </c>
    </row>
    <row r="472" spans="2:51" s="1" customFormat="1" ht="136.5" x14ac:dyDescent="0.2">
      <c r="B472" s="16"/>
      <c r="D472" s="84" t="s">
        <v>67</v>
      </c>
      <c r="F472" s="87" t="s">
        <v>467</v>
      </c>
      <c r="L472" s="16"/>
      <c r="M472" s="86"/>
      <c r="N472" s="193"/>
      <c r="O472" s="193"/>
      <c r="P472" s="193"/>
      <c r="Q472" s="193"/>
      <c r="R472" s="193"/>
      <c r="S472" s="193"/>
      <c r="T472" s="24"/>
      <c r="AT472" s="8" t="s">
        <v>67</v>
      </c>
      <c r="AU472" s="8" t="s">
        <v>38</v>
      </c>
    </row>
    <row r="473" spans="2:51" s="1" customFormat="1" ht="16.5" customHeight="1" x14ac:dyDescent="0.2">
      <c r="B473" s="72"/>
      <c r="C473" s="73" t="s">
        <v>472</v>
      </c>
      <c r="D473" s="73" t="s">
        <v>65</v>
      </c>
      <c r="E473" s="74" t="s">
        <v>465</v>
      </c>
      <c r="F473" s="75" t="s">
        <v>464</v>
      </c>
      <c r="G473" s="76" t="s">
        <v>75</v>
      </c>
      <c r="H473" s="77">
        <v>1</v>
      </c>
      <c r="I473" s="78">
        <v>0</v>
      </c>
      <c r="J473" s="78">
        <f>H473*I473</f>
        <v>0</v>
      </c>
      <c r="K473" s="75"/>
      <c r="L473" s="16"/>
      <c r="M473" s="79" t="s">
        <v>0</v>
      </c>
      <c r="N473" s="197" t="s">
        <v>22</v>
      </c>
      <c r="O473" s="195">
        <v>2.9000000000000001E-2</v>
      </c>
      <c r="P473" s="195">
        <v>2.9000000000000001E-2</v>
      </c>
      <c r="Q473" s="195">
        <v>0</v>
      </c>
      <c r="R473" s="195">
        <v>0</v>
      </c>
      <c r="S473" s="195">
        <v>0</v>
      </c>
      <c r="T473" s="82">
        <v>0</v>
      </c>
      <c r="AR473" s="83" t="s">
        <v>70</v>
      </c>
      <c r="AT473" s="83" t="s">
        <v>65</v>
      </c>
      <c r="AU473" s="83" t="s">
        <v>38</v>
      </c>
      <c r="AY473" s="8" t="s">
        <v>64</v>
      </c>
    </row>
    <row r="474" spans="2:51" s="1" customFormat="1" ht="16.5" customHeight="1" x14ac:dyDescent="0.2">
      <c r="B474" s="72"/>
      <c r="C474" s="88" t="s">
        <v>473</v>
      </c>
      <c r="D474" s="88" t="s">
        <v>69</v>
      </c>
      <c r="E474" s="89"/>
      <c r="F474" s="90" t="s">
        <v>468</v>
      </c>
      <c r="G474" s="91" t="s">
        <v>75</v>
      </c>
      <c r="H474" s="92">
        <v>1</v>
      </c>
      <c r="I474" s="93">
        <v>0</v>
      </c>
      <c r="J474" s="93">
        <f>H474*I474</f>
        <v>0</v>
      </c>
      <c r="K474" s="90"/>
      <c r="L474" s="94"/>
      <c r="M474" s="95" t="s">
        <v>0</v>
      </c>
      <c r="N474" s="194" t="s">
        <v>22</v>
      </c>
      <c r="O474" s="195">
        <v>0</v>
      </c>
      <c r="P474" s="195">
        <v>0</v>
      </c>
      <c r="Q474" s="195">
        <v>1</v>
      </c>
      <c r="R474" s="195">
        <v>1</v>
      </c>
      <c r="S474" s="195">
        <v>0</v>
      </c>
      <c r="T474" s="82">
        <v>0</v>
      </c>
      <c r="AR474" s="83" t="s">
        <v>74</v>
      </c>
      <c r="AT474" s="83" t="s">
        <v>69</v>
      </c>
      <c r="AU474" s="83" t="s">
        <v>38</v>
      </c>
      <c r="AY474" s="8" t="s">
        <v>64</v>
      </c>
    </row>
    <row r="475" spans="2:51" s="1" customFormat="1" x14ac:dyDescent="0.2">
      <c r="B475" s="16"/>
      <c r="D475" s="84" t="s">
        <v>66</v>
      </c>
      <c r="F475" s="85" t="s">
        <v>466</v>
      </c>
      <c r="L475" s="16"/>
      <c r="M475" s="86"/>
      <c r="N475" s="193"/>
      <c r="O475" s="193"/>
      <c r="P475" s="193"/>
      <c r="Q475" s="193"/>
      <c r="R475" s="193"/>
      <c r="S475" s="193"/>
      <c r="T475" s="24"/>
      <c r="AT475" s="8" t="s">
        <v>66</v>
      </c>
      <c r="AU475" s="8" t="s">
        <v>38</v>
      </c>
    </row>
    <row r="476" spans="2:51" s="1" customFormat="1" ht="136.5" x14ac:dyDescent="0.2">
      <c r="B476" s="16"/>
      <c r="D476" s="84" t="s">
        <v>67</v>
      </c>
      <c r="F476" s="87" t="s">
        <v>467</v>
      </c>
      <c r="L476" s="16"/>
      <c r="M476" s="86"/>
      <c r="N476" s="193"/>
      <c r="O476" s="193"/>
      <c r="P476" s="193"/>
      <c r="Q476" s="193"/>
      <c r="R476" s="193"/>
      <c r="S476" s="193"/>
      <c r="T476" s="24"/>
      <c r="AT476" s="8" t="s">
        <v>67</v>
      </c>
      <c r="AU476" s="8" t="s">
        <v>38</v>
      </c>
    </row>
    <row r="477" spans="2:51" s="1" customFormat="1" ht="16.5" customHeight="1" x14ac:dyDescent="0.2">
      <c r="B477" s="72"/>
      <c r="C477" s="73" t="s">
        <v>474</v>
      </c>
      <c r="D477" s="73" t="s">
        <v>65</v>
      </c>
      <c r="E477" s="74" t="s">
        <v>465</v>
      </c>
      <c r="F477" s="75" t="s">
        <v>464</v>
      </c>
      <c r="G477" s="76" t="s">
        <v>75</v>
      </c>
      <c r="H477" s="77">
        <v>1</v>
      </c>
      <c r="I477" s="78">
        <v>0</v>
      </c>
      <c r="J477" s="78">
        <f>H477*I477</f>
        <v>0</v>
      </c>
      <c r="K477" s="75"/>
      <c r="L477" s="16"/>
      <c r="M477" s="79" t="s">
        <v>0</v>
      </c>
      <c r="N477" s="197" t="s">
        <v>22</v>
      </c>
      <c r="O477" s="195">
        <v>2.9000000000000001E-2</v>
      </c>
      <c r="P477" s="195">
        <v>2.9000000000000001E-2</v>
      </c>
      <c r="Q477" s="195">
        <v>0</v>
      </c>
      <c r="R477" s="195">
        <v>0</v>
      </c>
      <c r="S477" s="195">
        <v>0</v>
      </c>
      <c r="T477" s="82">
        <v>0</v>
      </c>
      <c r="AR477" s="83" t="s">
        <v>70</v>
      </c>
      <c r="AT477" s="83" t="s">
        <v>65</v>
      </c>
      <c r="AU477" s="83" t="s">
        <v>38</v>
      </c>
      <c r="AY477" s="8" t="s">
        <v>64</v>
      </c>
    </row>
    <row r="478" spans="2:51" s="1" customFormat="1" ht="16.5" customHeight="1" x14ac:dyDescent="0.2">
      <c r="B478" s="72"/>
      <c r="C478" s="88" t="s">
        <v>508</v>
      </c>
      <c r="D478" s="88" t="s">
        <v>69</v>
      </c>
      <c r="E478" s="89"/>
      <c r="F478" s="90" t="s">
        <v>470</v>
      </c>
      <c r="G478" s="91" t="s">
        <v>75</v>
      </c>
      <c r="H478" s="92">
        <v>1</v>
      </c>
      <c r="I478" s="93">
        <v>0</v>
      </c>
      <c r="J478" s="93">
        <f>H478*I478</f>
        <v>0</v>
      </c>
      <c r="K478" s="90"/>
      <c r="L478" s="94"/>
      <c r="M478" s="95" t="s">
        <v>0</v>
      </c>
      <c r="N478" s="194" t="s">
        <v>22</v>
      </c>
      <c r="O478" s="195">
        <v>0</v>
      </c>
      <c r="P478" s="195">
        <v>0</v>
      </c>
      <c r="Q478" s="195">
        <v>1</v>
      </c>
      <c r="R478" s="195">
        <v>1</v>
      </c>
      <c r="S478" s="195">
        <v>0</v>
      </c>
      <c r="T478" s="82">
        <v>0</v>
      </c>
      <c r="AR478" s="83" t="s">
        <v>74</v>
      </c>
      <c r="AT478" s="83" t="s">
        <v>69</v>
      </c>
      <c r="AU478" s="83" t="s">
        <v>38</v>
      </c>
      <c r="AY478" s="8" t="s">
        <v>64</v>
      </c>
    </row>
    <row r="479" spans="2:51" s="1" customFormat="1" x14ac:dyDescent="0.2">
      <c r="B479" s="16"/>
      <c r="D479" s="84" t="s">
        <v>66</v>
      </c>
      <c r="F479" s="85" t="s">
        <v>471</v>
      </c>
      <c r="L479" s="16"/>
      <c r="M479" s="86"/>
      <c r="N479" s="193"/>
      <c r="O479" s="193"/>
      <c r="P479" s="193"/>
      <c r="Q479" s="193"/>
      <c r="R479" s="193"/>
      <c r="S479" s="193"/>
      <c r="T479" s="24"/>
      <c r="AT479" s="8" t="s">
        <v>66</v>
      </c>
      <c r="AU479" s="8" t="s">
        <v>38</v>
      </c>
    </row>
    <row r="480" spans="2:51" s="1" customFormat="1" ht="136.5" x14ac:dyDescent="0.2">
      <c r="B480" s="16"/>
      <c r="D480" s="84" t="s">
        <v>67</v>
      </c>
      <c r="F480" s="87" t="s">
        <v>467</v>
      </c>
      <c r="L480" s="16"/>
      <c r="M480" s="86"/>
      <c r="N480" s="193"/>
      <c r="O480" s="193"/>
      <c r="P480" s="193"/>
      <c r="Q480" s="193"/>
      <c r="R480" s="193"/>
      <c r="S480" s="193"/>
      <c r="T480" s="24"/>
      <c r="AT480" s="8" t="s">
        <v>67</v>
      </c>
      <c r="AU480" s="8" t="s">
        <v>38</v>
      </c>
    </row>
    <row r="481" spans="2:51" s="1" customFormat="1" ht="16.5" customHeight="1" x14ac:dyDescent="0.2">
      <c r="B481" s="72"/>
      <c r="C481" s="73" t="s">
        <v>475</v>
      </c>
      <c r="D481" s="73" t="s">
        <v>65</v>
      </c>
      <c r="E481" s="74" t="s">
        <v>465</v>
      </c>
      <c r="F481" s="75" t="s">
        <v>464</v>
      </c>
      <c r="G481" s="76" t="s">
        <v>75</v>
      </c>
      <c r="H481" s="77">
        <v>1</v>
      </c>
      <c r="I481" s="78">
        <v>0</v>
      </c>
      <c r="J481" s="78">
        <f>H481*I481</f>
        <v>0</v>
      </c>
      <c r="K481" s="75"/>
      <c r="L481" s="16"/>
      <c r="M481" s="79" t="s">
        <v>0</v>
      </c>
      <c r="N481" s="197" t="s">
        <v>22</v>
      </c>
      <c r="O481" s="195">
        <v>2.9000000000000001E-2</v>
      </c>
      <c r="P481" s="195">
        <v>2.9000000000000001E-2</v>
      </c>
      <c r="Q481" s="195">
        <v>0</v>
      </c>
      <c r="R481" s="195">
        <v>0</v>
      </c>
      <c r="S481" s="195">
        <v>0</v>
      </c>
      <c r="T481" s="82">
        <v>0</v>
      </c>
      <c r="AR481" s="83" t="s">
        <v>70</v>
      </c>
      <c r="AT481" s="83" t="s">
        <v>65</v>
      </c>
      <c r="AU481" s="83" t="s">
        <v>38</v>
      </c>
      <c r="AY481" s="8" t="s">
        <v>64</v>
      </c>
    </row>
    <row r="482" spans="2:51" s="1" customFormat="1" ht="16.5" customHeight="1" x14ac:dyDescent="0.2">
      <c r="B482" s="72"/>
      <c r="C482" s="88" t="s">
        <v>476</v>
      </c>
      <c r="D482" s="88" t="s">
        <v>69</v>
      </c>
      <c r="E482" s="89"/>
      <c r="F482" s="90" t="s">
        <v>468</v>
      </c>
      <c r="G482" s="91" t="s">
        <v>75</v>
      </c>
      <c r="H482" s="92">
        <v>1</v>
      </c>
      <c r="I482" s="93">
        <v>0</v>
      </c>
      <c r="J482" s="93">
        <f>H482*I482</f>
        <v>0</v>
      </c>
      <c r="K482" s="90"/>
      <c r="L482" s="94"/>
      <c r="M482" s="95" t="s">
        <v>0</v>
      </c>
      <c r="N482" s="194" t="s">
        <v>22</v>
      </c>
      <c r="O482" s="195">
        <v>0</v>
      </c>
      <c r="P482" s="195">
        <v>0</v>
      </c>
      <c r="Q482" s="195">
        <v>1</v>
      </c>
      <c r="R482" s="195">
        <v>1</v>
      </c>
      <c r="S482" s="195">
        <v>0</v>
      </c>
      <c r="T482" s="82">
        <v>0</v>
      </c>
      <c r="AR482" s="83" t="s">
        <v>74</v>
      </c>
      <c r="AT482" s="83" t="s">
        <v>69</v>
      </c>
      <c r="AU482" s="83" t="s">
        <v>38</v>
      </c>
      <c r="AY482" s="8" t="s">
        <v>64</v>
      </c>
    </row>
    <row r="483" spans="2:51" s="1" customFormat="1" x14ac:dyDescent="0.2">
      <c r="B483" s="16"/>
      <c r="D483" s="84" t="s">
        <v>66</v>
      </c>
      <c r="F483" s="85" t="s">
        <v>466</v>
      </c>
      <c r="L483" s="16"/>
      <c r="M483" s="86"/>
      <c r="N483" s="193"/>
      <c r="O483" s="193"/>
      <c r="P483" s="193"/>
      <c r="Q483" s="193"/>
      <c r="R483" s="193"/>
      <c r="S483" s="193"/>
      <c r="T483" s="24"/>
      <c r="AT483" s="8" t="s">
        <v>66</v>
      </c>
      <c r="AU483" s="8" t="s">
        <v>38</v>
      </c>
    </row>
    <row r="484" spans="2:51" s="1" customFormat="1" ht="136.5" x14ac:dyDescent="0.2">
      <c r="B484" s="16"/>
      <c r="D484" s="84" t="s">
        <v>67</v>
      </c>
      <c r="F484" s="87" t="s">
        <v>467</v>
      </c>
      <c r="L484" s="16"/>
      <c r="M484" s="86"/>
      <c r="N484" s="193"/>
      <c r="O484" s="193"/>
      <c r="P484" s="193"/>
      <c r="Q484" s="193"/>
      <c r="R484" s="193"/>
      <c r="S484" s="193"/>
      <c r="T484" s="24"/>
      <c r="AT484" s="8" t="s">
        <v>67</v>
      </c>
      <c r="AU484" s="8" t="s">
        <v>38</v>
      </c>
    </row>
    <row r="485" spans="2:51" s="1" customFormat="1" ht="16.5" customHeight="1" x14ac:dyDescent="0.2">
      <c r="B485" s="72"/>
      <c r="C485" s="73" t="s">
        <v>477</v>
      </c>
      <c r="D485" s="73" t="s">
        <v>65</v>
      </c>
      <c r="E485" s="74" t="s">
        <v>465</v>
      </c>
      <c r="F485" s="75" t="s">
        <v>464</v>
      </c>
      <c r="G485" s="76" t="s">
        <v>75</v>
      </c>
      <c r="H485" s="77">
        <v>1</v>
      </c>
      <c r="I485" s="78">
        <v>0</v>
      </c>
      <c r="J485" s="78">
        <f>H485*I485</f>
        <v>0</v>
      </c>
      <c r="K485" s="75"/>
      <c r="L485" s="16"/>
      <c r="M485" s="79" t="s">
        <v>0</v>
      </c>
      <c r="N485" s="197" t="s">
        <v>22</v>
      </c>
      <c r="O485" s="195">
        <v>2.9000000000000001E-2</v>
      </c>
      <c r="P485" s="195">
        <v>2.9000000000000001E-2</v>
      </c>
      <c r="Q485" s="195">
        <v>0</v>
      </c>
      <c r="R485" s="195">
        <v>0</v>
      </c>
      <c r="S485" s="195">
        <v>0</v>
      </c>
      <c r="T485" s="82">
        <v>0</v>
      </c>
      <c r="AR485" s="83" t="s">
        <v>70</v>
      </c>
      <c r="AT485" s="83" t="s">
        <v>65</v>
      </c>
      <c r="AU485" s="83" t="s">
        <v>38</v>
      </c>
      <c r="AY485" s="8" t="s">
        <v>64</v>
      </c>
    </row>
    <row r="486" spans="2:51" s="1" customFormat="1" ht="16.5" customHeight="1" x14ac:dyDescent="0.2">
      <c r="B486" s="72"/>
      <c r="C486" s="88" t="s">
        <v>507</v>
      </c>
      <c r="D486" s="88" t="s">
        <v>69</v>
      </c>
      <c r="E486" s="89"/>
      <c r="F486" s="90" t="s">
        <v>470</v>
      </c>
      <c r="G486" s="91" t="s">
        <v>75</v>
      </c>
      <c r="H486" s="92">
        <v>1</v>
      </c>
      <c r="I486" s="93">
        <v>0</v>
      </c>
      <c r="J486" s="93">
        <f>H486*I486</f>
        <v>0</v>
      </c>
      <c r="K486" s="90"/>
      <c r="L486" s="94"/>
      <c r="M486" s="95" t="s">
        <v>0</v>
      </c>
      <c r="N486" s="194" t="s">
        <v>22</v>
      </c>
      <c r="O486" s="195">
        <v>0</v>
      </c>
      <c r="P486" s="195">
        <v>0</v>
      </c>
      <c r="Q486" s="195">
        <v>1</v>
      </c>
      <c r="R486" s="195">
        <v>1</v>
      </c>
      <c r="S486" s="195">
        <v>0</v>
      </c>
      <c r="T486" s="82">
        <v>0</v>
      </c>
      <c r="AR486" s="83" t="s">
        <v>74</v>
      </c>
      <c r="AT486" s="83" t="s">
        <v>69</v>
      </c>
      <c r="AU486" s="83" t="s">
        <v>38</v>
      </c>
      <c r="AY486" s="8" t="s">
        <v>64</v>
      </c>
    </row>
    <row r="487" spans="2:51" s="1" customFormat="1" x14ac:dyDescent="0.2">
      <c r="B487" s="16"/>
      <c r="D487" s="84" t="s">
        <v>66</v>
      </c>
      <c r="F487" s="85" t="s">
        <v>471</v>
      </c>
      <c r="L487" s="16"/>
      <c r="M487" s="86"/>
      <c r="N487" s="193"/>
      <c r="O487" s="193"/>
      <c r="P487" s="193"/>
      <c r="Q487" s="193"/>
      <c r="R487" s="193"/>
      <c r="S487" s="193"/>
      <c r="T487" s="24"/>
      <c r="AT487" s="8" t="s">
        <v>66</v>
      </c>
      <c r="AU487" s="8" t="s">
        <v>38</v>
      </c>
    </row>
    <row r="488" spans="2:51" s="1" customFormat="1" ht="136.5" x14ac:dyDescent="0.2">
      <c r="B488" s="16"/>
      <c r="D488" s="84" t="s">
        <v>67</v>
      </c>
      <c r="F488" s="87" t="s">
        <v>467</v>
      </c>
      <c r="L488" s="16"/>
      <c r="M488" s="86"/>
      <c r="N488" s="193"/>
      <c r="O488" s="193"/>
      <c r="P488" s="193"/>
      <c r="Q488" s="193"/>
      <c r="R488" s="193"/>
      <c r="S488" s="193"/>
      <c r="T488" s="24"/>
      <c r="AT488" s="8" t="s">
        <v>67</v>
      </c>
      <c r="AU488" s="8" t="s">
        <v>38</v>
      </c>
    </row>
    <row r="489" spans="2:51" s="1" customFormat="1" ht="16.5" customHeight="1" x14ac:dyDescent="0.2">
      <c r="B489" s="72"/>
      <c r="C489" s="73" t="s">
        <v>478</v>
      </c>
      <c r="D489" s="73" t="s">
        <v>65</v>
      </c>
      <c r="E489" s="74" t="s">
        <v>482</v>
      </c>
      <c r="F489" s="75" t="s">
        <v>481</v>
      </c>
      <c r="G489" s="76" t="s">
        <v>75</v>
      </c>
      <c r="H489" s="77">
        <v>1</v>
      </c>
      <c r="I489" s="78">
        <v>0</v>
      </c>
      <c r="J489" s="78">
        <f>H489*I489</f>
        <v>0</v>
      </c>
      <c r="K489" s="75"/>
      <c r="L489" s="16"/>
      <c r="M489" s="79" t="s">
        <v>0</v>
      </c>
      <c r="N489" s="197" t="s">
        <v>22</v>
      </c>
      <c r="O489" s="195">
        <v>2.9000000000000001E-2</v>
      </c>
      <c r="P489" s="195">
        <v>2.9000000000000001E-2</v>
      </c>
      <c r="Q489" s="195">
        <v>0</v>
      </c>
      <c r="R489" s="195">
        <v>0</v>
      </c>
      <c r="S489" s="195">
        <v>0</v>
      </c>
      <c r="T489" s="82">
        <v>0</v>
      </c>
      <c r="AR489" s="83" t="s">
        <v>70</v>
      </c>
      <c r="AT489" s="83" t="s">
        <v>65</v>
      </c>
      <c r="AU489" s="83" t="s">
        <v>38</v>
      </c>
      <c r="AY489" s="8" t="s">
        <v>64</v>
      </c>
    </row>
    <row r="490" spans="2:51" s="1" customFormat="1" ht="16.5" customHeight="1" x14ac:dyDescent="0.2">
      <c r="B490" s="72"/>
      <c r="C490" s="88" t="s">
        <v>479</v>
      </c>
      <c r="D490" s="88" t="s">
        <v>69</v>
      </c>
      <c r="E490" s="89"/>
      <c r="F490" s="90" t="s">
        <v>468</v>
      </c>
      <c r="G490" s="91" t="s">
        <v>75</v>
      </c>
      <c r="H490" s="92">
        <v>1</v>
      </c>
      <c r="I490" s="93">
        <v>0</v>
      </c>
      <c r="J490" s="93">
        <f>H490*I490</f>
        <v>0</v>
      </c>
      <c r="K490" s="90"/>
      <c r="L490" s="94"/>
      <c r="M490" s="95" t="s">
        <v>0</v>
      </c>
      <c r="N490" s="194" t="s">
        <v>22</v>
      </c>
      <c r="O490" s="195">
        <v>0</v>
      </c>
      <c r="P490" s="195">
        <v>0</v>
      </c>
      <c r="Q490" s="195">
        <v>1</v>
      </c>
      <c r="R490" s="195">
        <v>1</v>
      </c>
      <c r="S490" s="195">
        <v>0</v>
      </c>
      <c r="T490" s="82">
        <v>0</v>
      </c>
      <c r="AR490" s="83" t="s">
        <v>74</v>
      </c>
      <c r="AT490" s="83" t="s">
        <v>69</v>
      </c>
      <c r="AU490" s="83" t="s">
        <v>38</v>
      </c>
      <c r="AY490" s="8" t="s">
        <v>64</v>
      </c>
    </row>
    <row r="491" spans="2:51" s="1" customFormat="1" x14ac:dyDescent="0.2">
      <c r="B491" s="16"/>
      <c r="D491" s="84" t="s">
        <v>66</v>
      </c>
      <c r="F491" s="85" t="s">
        <v>483</v>
      </c>
      <c r="L491" s="16"/>
      <c r="M491" s="86"/>
      <c r="N491" s="193"/>
      <c r="O491" s="193"/>
      <c r="P491" s="193"/>
      <c r="Q491" s="193"/>
      <c r="R491" s="193"/>
      <c r="S491" s="193"/>
      <c r="T491" s="24"/>
      <c r="AT491" s="8" t="s">
        <v>66</v>
      </c>
      <c r="AU491" s="8" t="s">
        <v>38</v>
      </c>
    </row>
    <row r="492" spans="2:51" s="1" customFormat="1" ht="136.5" x14ac:dyDescent="0.2">
      <c r="B492" s="16"/>
      <c r="D492" s="84" t="s">
        <v>67</v>
      </c>
      <c r="F492" s="87" t="s">
        <v>467</v>
      </c>
      <c r="L492" s="16"/>
      <c r="M492" s="86"/>
      <c r="N492" s="193"/>
      <c r="O492" s="193"/>
      <c r="P492" s="193"/>
      <c r="Q492" s="193"/>
      <c r="R492" s="193"/>
      <c r="S492" s="193"/>
      <c r="T492" s="24"/>
      <c r="AT492" s="8" t="s">
        <v>67</v>
      </c>
      <c r="AU492" s="8" t="s">
        <v>38</v>
      </c>
    </row>
    <row r="493" spans="2:51" s="1" customFormat="1" ht="16.5" customHeight="1" x14ac:dyDescent="0.2">
      <c r="B493" s="72"/>
      <c r="C493" s="73" t="s">
        <v>480</v>
      </c>
      <c r="D493" s="73" t="s">
        <v>65</v>
      </c>
      <c r="E493" s="74" t="s">
        <v>482</v>
      </c>
      <c r="F493" s="75" t="s">
        <v>481</v>
      </c>
      <c r="G493" s="76" t="s">
        <v>75</v>
      </c>
      <c r="H493" s="77">
        <v>1</v>
      </c>
      <c r="I493" s="78">
        <v>0</v>
      </c>
      <c r="J493" s="78">
        <v>0</v>
      </c>
      <c r="K493" s="75"/>
      <c r="L493" s="16"/>
      <c r="M493" s="79" t="s">
        <v>0</v>
      </c>
      <c r="N493" s="197" t="s">
        <v>22</v>
      </c>
      <c r="O493" s="195">
        <v>2.9000000000000001E-2</v>
      </c>
      <c r="P493" s="195">
        <v>2.9000000000000001E-2</v>
      </c>
      <c r="Q493" s="195">
        <v>0</v>
      </c>
      <c r="R493" s="195">
        <v>0</v>
      </c>
      <c r="S493" s="195">
        <v>0</v>
      </c>
      <c r="T493" s="82">
        <v>0</v>
      </c>
      <c r="AR493" s="83" t="s">
        <v>70</v>
      </c>
      <c r="AT493" s="83" t="s">
        <v>65</v>
      </c>
      <c r="AU493" s="83" t="s">
        <v>38</v>
      </c>
      <c r="AY493" s="8" t="s">
        <v>64</v>
      </c>
    </row>
    <row r="494" spans="2:51" s="1" customFormat="1" ht="16.5" customHeight="1" x14ac:dyDescent="0.2">
      <c r="B494" s="72"/>
      <c r="C494" s="88" t="s">
        <v>506</v>
      </c>
      <c r="D494" s="88" t="s">
        <v>69</v>
      </c>
      <c r="E494" s="89"/>
      <c r="F494" s="90" t="s">
        <v>470</v>
      </c>
      <c r="G494" s="91" t="s">
        <v>75</v>
      </c>
      <c r="H494" s="92">
        <v>1</v>
      </c>
      <c r="I494" s="93">
        <v>0</v>
      </c>
      <c r="J494" s="93">
        <f>H494*I494</f>
        <v>0</v>
      </c>
      <c r="K494" s="90"/>
      <c r="L494" s="94"/>
      <c r="M494" s="95" t="s">
        <v>0</v>
      </c>
      <c r="N494" s="194" t="s">
        <v>22</v>
      </c>
      <c r="O494" s="195">
        <v>0</v>
      </c>
      <c r="P494" s="195">
        <v>0</v>
      </c>
      <c r="Q494" s="195">
        <v>1</v>
      </c>
      <c r="R494" s="195">
        <v>1</v>
      </c>
      <c r="S494" s="195">
        <v>0</v>
      </c>
      <c r="T494" s="82">
        <v>0</v>
      </c>
      <c r="AR494" s="83" t="s">
        <v>74</v>
      </c>
      <c r="AT494" s="83" t="s">
        <v>69</v>
      </c>
      <c r="AU494" s="83" t="s">
        <v>38</v>
      </c>
      <c r="AY494" s="8" t="s">
        <v>64</v>
      </c>
    </row>
    <row r="495" spans="2:51" s="1" customFormat="1" x14ac:dyDescent="0.2">
      <c r="B495" s="16"/>
      <c r="D495" s="84" t="s">
        <v>66</v>
      </c>
      <c r="F495" s="85" t="s">
        <v>484</v>
      </c>
      <c r="L495" s="16"/>
      <c r="M495" s="86"/>
      <c r="N495" s="193"/>
      <c r="O495" s="193"/>
      <c r="P495" s="193"/>
      <c r="Q495" s="193"/>
      <c r="R495" s="193"/>
      <c r="S495" s="193"/>
      <c r="T495" s="24"/>
      <c r="AT495" s="8" t="s">
        <v>66</v>
      </c>
      <c r="AU495" s="8" t="s">
        <v>38</v>
      </c>
    </row>
    <row r="496" spans="2:51" s="1" customFormat="1" ht="136.5" x14ac:dyDescent="0.2">
      <c r="B496" s="16"/>
      <c r="D496" s="84" t="s">
        <v>67</v>
      </c>
      <c r="F496" s="87" t="s">
        <v>467</v>
      </c>
      <c r="L496" s="16"/>
      <c r="M496" s="86"/>
      <c r="N496" s="193"/>
      <c r="O496" s="193"/>
      <c r="P496" s="193"/>
      <c r="Q496" s="193"/>
      <c r="R496" s="193"/>
      <c r="S496" s="193"/>
      <c r="T496" s="24"/>
      <c r="AT496" s="8" t="s">
        <v>67</v>
      </c>
      <c r="AU496" s="8" t="s">
        <v>38</v>
      </c>
    </row>
    <row r="497" spans="2:51" s="1" customFormat="1" ht="24.75" customHeight="1" x14ac:dyDescent="0.2">
      <c r="B497" s="72"/>
      <c r="C497" s="73" t="s">
        <v>485</v>
      </c>
      <c r="D497" s="73" t="s">
        <v>65</v>
      </c>
      <c r="E497" s="74" t="s">
        <v>487</v>
      </c>
      <c r="F497" s="75" t="s">
        <v>486</v>
      </c>
      <c r="G497" s="76" t="s">
        <v>75</v>
      </c>
      <c r="H497" s="77">
        <v>1</v>
      </c>
      <c r="I497" s="78">
        <v>0</v>
      </c>
      <c r="J497" s="78">
        <f>H497*I497</f>
        <v>0</v>
      </c>
      <c r="K497" s="75"/>
      <c r="L497" s="16"/>
      <c r="M497" s="79" t="s">
        <v>0</v>
      </c>
      <c r="N497" s="197" t="s">
        <v>22</v>
      </c>
      <c r="O497" s="195">
        <v>2.9000000000000001E-2</v>
      </c>
      <c r="P497" s="195">
        <v>2.9000000000000001E-2</v>
      </c>
      <c r="Q497" s="195">
        <v>0</v>
      </c>
      <c r="R497" s="195">
        <v>0</v>
      </c>
      <c r="S497" s="195">
        <v>0</v>
      </c>
      <c r="T497" s="82">
        <v>0</v>
      </c>
      <c r="AR497" s="83" t="s">
        <v>70</v>
      </c>
      <c r="AT497" s="83" t="s">
        <v>65</v>
      </c>
      <c r="AU497" s="83" t="s">
        <v>38</v>
      </c>
      <c r="AY497" s="8" t="s">
        <v>64</v>
      </c>
    </row>
    <row r="498" spans="2:51" s="1" customFormat="1" ht="16.5" customHeight="1" x14ac:dyDescent="0.2">
      <c r="B498" s="72"/>
      <c r="C498" s="88" t="s">
        <v>505</v>
      </c>
      <c r="D498" s="88" t="s">
        <v>69</v>
      </c>
      <c r="E498" s="89"/>
      <c r="F498" s="90" t="s">
        <v>488</v>
      </c>
      <c r="G498" s="91" t="s">
        <v>75</v>
      </c>
      <c r="H498" s="92">
        <v>1</v>
      </c>
      <c r="I498" s="93">
        <v>0</v>
      </c>
      <c r="J498" s="93">
        <f>H498*I498</f>
        <v>0</v>
      </c>
      <c r="K498" s="90"/>
      <c r="L498" s="94"/>
      <c r="M498" s="95" t="s">
        <v>0</v>
      </c>
      <c r="N498" s="194" t="s">
        <v>22</v>
      </c>
      <c r="O498" s="195">
        <v>0</v>
      </c>
      <c r="P498" s="195">
        <v>0</v>
      </c>
      <c r="Q498" s="195">
        <v>1</v>
      </c>
      <c r="R498" s="195">
        <v>1</v>
      </c>
      <c r="S498" s="195">
        <v>0</v>
      </c>
      <c r="T498" s="82">
        <v>0</v>
      </c>
      <c r="AR498" s="83" t="s">
        <v>74</v>
      </c>
      <c r="AT498" s="83" t="s">
        <v>69</v>
      </c>
      <c r="AU498" s="83" t="s">
        <v>38</v>
      </c>
      <c r="AY498" s="8" t="s">
        <v>64</v>
      </c>
    </row>
    <row r="499" spans="2:51" s="1" customFormat="1" x14ac:dyDescent="0.2">
      <c r="B499" s="16"/>
      <c r="D499" s="84" t="s">
        <v>66</v>
      </c>
      <c r="F499" s="85" t="s">
        <v>490</v>
      </c>
      <c r="L499" s="16"/>
      <c r="M499" s="86"/>
      <c r="N499" s="193"/>
      <c r="O499" s="193"/>
      <c r="P499" s="193"/>
      <c r="Q499" s="193"/>
      <c r="R499" s="193"/>
      <c r="S499" s="193"/>
      <c r="T499" s="24"/>
      <c r="AT499" s="8" t="s">
        <v>66</v>
      </c>
      <c r="AU499" s="8" t="s">
        <v>38</v>
      </c>
    </row>
    <row r="500" spans="2:51" s="1" customFormat="1" ht="68.25" x14ac:dyDescent="0.2">
      <c r="B500" s="16"/>
      <c r="D500" s="84" t="s">
        <v>67</v>
      </c>
      <c r="F500" s="87" t="s">
        <v>489</v>
      </c>
      <c r="L500" s="16"/>
      <c r="M500" s="86"/>
      <c r="N500" s="193"/>
      <c r="O500" s="193"/>
      <c r="P500" s="193"/>
      <c r="Q500" s="193"/>
      <c r="R500" s="193"/>
      <c r="S500" s="193"/>
      <c r="T500" s="24"/>
      <c r="AT500" s="8" t="s">
        <v>67</v>
      </c>
      <c r="AU500" s="8" t="s">
        <v>38</v>
      </c>
    </row>
    <row r="501" spans="2:51" s="1" customFormat="1" ht="24.75" customHeight="1" x14ac:dyDescent="0.2">
      <c r="B501" s="72"/>
      <c r="C501" s="73" t="s">
        <v>491</v>
      </c>
      <c r="D501" s="73" t="s">
        <v>65</v>
      </c>
      <c r="E501" s="74" t="s">
        <v>493</v>
      </c>
      <c r="F501" s="75" t="s">
        <v>492</v>
      </c>
      <c r="G501" s="76" t="s">
        <v>75</v>
      </c>
      <c r="H501" s="77">
        <v>1</v>
      </c>
      <c r="I501" s="78">
        <v>0</v>
      </c>
      <c r="J501" s="78">
        <f>H501*I501</f>
        <v>0</v>
      </c>
      <c r="K501" s="75"/>
      <c r="L501" s="16"/>
      <c r="M501" s="79" t="s">
        <v>0</v>
      </c>
      <c r="N501" s="197" t="s">
        <v>22</v>
      </c>
      <c r="O501" s="195">
        <v>2.9000000000000001E-2</v>
      </c>
      <c r="P501" s="195">
        <v>2.9000000000000001E-2</v>
      </c>
      <c r="Q501" s="195">
        <v>0</v>
      </c>
      <c r="R501" s="195">
        <v>0</v>
      </c>
      <c r="S501" s="195">
        <v>0</v>
      </c>
      <c r="T501" s="82">
        <v>0</v>
      </c>
      <c r="AR501" s="83" t="s">
        <v>70</v>
      </c>
      <c r="AT501" s="83" t="s">
        <v>65</v>
      </c>
      <c r="AU501" s="83" t="s">
        <v>38</v>
      </c>
      <c r="AY501" s="8" t="s">
        <v>64</v>
      </c>
    </row>
    <row r="502" spans="2:51" s="1" customFormat="1" ht="16.5" customHeight="1" x14ac:dyDescent="0.2">
      <c r="B502" s="72"/>
      <c r="C502" s="88" t="s">
        <v>504</v>
      </c>
      <c r="D502" s="88" t="s">
        <v>69</v>
      </c>
      <c r="E502" s="89"/>
      <c r="F502" s="90" t="s">
        <v>488</v>
      </c>
      <c r="G502" s="91" t="s">
        <v>75</v>
      </c>
      <c r="H502" s="92">
        <v>1</v>
      </c>
      <c r="I502" s="93">
        <v>0</v>
      </c>
      <c r="J502" s="93">
        <f>H502*I502</f>
        <v>0</v>
      </c>
      <c r="K502" s="90"/>
      <c r="L502" s="94"/>
      <c r="M502" s="95" t="s">
        <v>0</v>
      </c>
      <c r="N502" s="194" t="s">
        <v>22</v>
      </c>
      <c r="O502" s="195">
        <v>0</v>
      </c>
      <c r="P502" s="195">
        <v>0</v>
      </c>
      <c r="Q502" s="195">
        <v>1</v>
      </c>
      <c r="R502" s="195">
        <v>1</v>
      </c>
      <c r="S502" s="195">
        <v>0</v>
      </c>
      <c r="T502" s="82">
        <v>0</v>
      </c>
      <c r="AR502" s="83" t="s">
        <v>74</v>
      </c>
      <c r="AT502" s="83" t="s">
        <v>69</v>
      </c>
      <c r="AU502" s="83" t="s">
        <v>38</v>
      </c>
      <c r="AY502" s="8" t="s">
        <v>64</v>
      </c>
    </row>
    <row r="503" spans="2:51" s="1" customFormat="1" x14ac:dyDescent="0.2">
      <c r="B503" s="16"/>
      <c r="D503" s="84" t="s">
        <v>66</v>
      </c>
      <c r="F503" s="85" t="s">
        <v>494</v>
      </c>
      <c r="L503" s="16"/>
      <c r="M503" s="86"/>
      <c r="N503" s="193"/>
      <c r="O503" s="193"/>
      <c r="P503" s="193"/>
      <c r="Q503" s="193"/>
      <c r="R503" s="193"/>
      <c r="S503" s="193"/>
      <c r="T503" s="24"/>
      <c r="AT503" s="8" t="s">
        <v>66</v>
      </c>
      <c r="AU503" s="8" t="s">
        <v>38</v>
      </c>
    </row>
    <row r="504" spans="2:51" s="1" customFormat="1" ht="68.25" x14ac:dyDescent="0.2">
      <c r="B504" s="16"/>
      <c r="D504" s="84" t="s">
        <v>67</v>
      </c>
      <c r="F504" s="87" t="s">
        <v>489</v>
      </c>
      <c r="L504" s="16"/>
      <c r="M504" s="86"/>
      <c r="N504" s="193"/>
      <c r="O504" s="193"/>
      <c r="P504" s="193"/>
      <c r="Q504" s="193"/>
      <c r="R504" s="193"/>
      <c r="S504" s="193"/>
      <c r="T504" s="24"/>
      <c r="AT504" s="8" t="s">
        <v>67</v>
      </c>
      <c r="AU504" s="8" t="s">
        <v>38</v>
      </c>
    </row>
    <row r="505" spans="2:51" s="1" customFormat="1" ht="24.75" customHeight="1" x14ac:dyDescent="0.2">
      <c r="B505" s="72"/>
      <c r="C505" s="73" t="s">
        <v>495</v>
      </c>
      <c r="D505" s="73" t="s">
        <v>65</v>
      </c>
      <c r="E505" s="74" t="s">
        <v>493</v>
      </c>
      <c r="F505" s="75" t="s">
        <v>492</v>
      </c>
      <c r="G505" s="76" t="s">
        <v>75</v>
      </c>
      <c r="H505" s="77">
        <v>1</v>
      </c>
      <c r="I505" s="78">
        <v>0</v>
      </c>
      <c r="J505" s="78">
        <f>H505*I505</f>
        <v>0</v>
      </c>
      <c r="K505" s="75"/>
      <c r="L505" s="16"/>
      <c r="M505" s="79" t="s">
        <v>0</v>
      </c>
      <c r="N505" s="197" t="s">
        <v>22</v>
      </c>
      <c r="O505" s="195">
        <v>2.9000000000000001E-2</v>
      </c>
      <c r="P505" s="195">
        <v>2.9000000000000001E-2</v>
      </c>
      <c r="Q505" s="195">
        <v>0</v>
      </c>
      <c r="R505" s="195">
        <v>0</v>
      </c>
      <c r="S505" s="195">
        <v>0</v>
      </c>
      <c r="T505" s="82">
        <v>0</v>
      </c>
      <c r="AR505" s="83" t="s">
        <v>70</v>
      </c>
      <c r="AT505" s="83" t="s">
        <v>65</v>
      </c>
      <c r="AU505" s="83" t="s">
        <v>38</v>
      </c>
      <c r="AY505" s="8" t="s">
        <v>64</v>
      </c>
    </row>
    <row r="506" spans="2:51" s="1" customFormat="1" ht="16.5" customHeight="1" x14ac:dyDescent="0.2">
      <c r="B506" s="72"/>
      <c r="C506" s="88" t="s">
        <v>503</v>
      </c>
      <c r="D506" s="88" t="s">
        <v>69</v>
      </c>
      <c r="E506" s="89"/>
      <c r="F506" s="90" t="s">
        <v>488</v>
      </c>
      <c r="G506" s="91" t="s">
        <v>75</v>
      </c>
      <c r="H506" s="92">
        <v>1</v>
      </c>
      <c r="I506" s="93">
        <v>0</v>
      </c>
      <c r="J506" s="93">
        <f>H506*I506</f>
        <v>0</v>
      </c>
      <c r="K506" s="90"/>
      <c r="L506" s="94"/>
      <c r="M506" s="95" t="s">
        <v>0</v>
      </c>
      <c r="N506" s="194" t="s">
        <v>22</v>
      </c>
      <c r="O506" s="195">
        <v>0</v>
      </c>
      <c r="P506" s="195">
        <v>0</v>
      </c>
      <c r="Q506" s="195">
        <v>1</v>
      </c>
      <c r="R506" s="195">
        <v>1</v>
      </c>
      <c r="S506" s="195">
        <v>0</v>
      </c>
      <c r="T506" s="82">
        <v>0</v>
      </c>
      <c r="AR506" s="83" t="s">
        <v>74</v>
      </c>
      <c r="AT506" s="83" t="s">
        <v>69</v>
      </c>
      <c r="AU506" s="83" t="s">
        <v>38</v>
      </c>
      <c r="AY506" s="8" t="s">
        <v>64</v>
      </c>
    </row>
    <row r="507" spans="2:51" s="1" customFormat="1" x14ac:dyDescent="0.2">
      <c r="B507" s="16"/>
      <c r="D507" s="84" t="s">
        <v>66</v>
      </c>
      <c r="F507" s="85" t="s">
        <v>496</v>
      </c>
      <c r="L507" s="16"/>
      <c r="M507" s="86"/>
      <c r="N507" s="193"/>
      <c r="O507" s="193"/>
      <c r="P507" s="193"/>
      <c r="Q507" s="193"/>
      <c r="R507" s="193"/>
      <c r="S507" s="193"/>
      <c r="T507" s="24"/>
      <c r="AT507" s="8" t="s">
        <v>66</v>
      </c>
      <c r="AU507" s="8" t="s">
        <v>38</v>
      </c>
    </row>
    <row r="508" spans="2:51" s="1" customFormat="1" ht="68.25" x14ac:dyDescent="0.2">
      <c r="B508" s="16"/>
      <c r="D508" s="84" t="s">
        <v>67</v>
      </c>
      <c r="F508" s="87" t="s">
        <v>489</v>
      </c>
      <c r="L508" s="16"/>
      <c r="M508" s="86"/>
      <c r="N508" s="193"/>
      <c r="O508" s="193"/>
      <c r="P508" s="193"/>
      <c r="Q508" s="193"/>
      <c r="R508" s="193"/>
      <c r="S508" s="193"/>
      <c r="T508" s="24"/>
      <c r="AT508" s="8" t="s">
        <v>67</v>
      </c>
      <c r="AU508" s="8" t="s">
        <v>38</v>
      </c>
    </row>
    <row r="509" spans="2:51" s="1" customFormat="1" ht="16.5" customHeight="1" x14ac:dyDescent="0.2">
      <c r="B509" s="72"/>
      <c r="C509" s="73" t="s">
        <v>498</v>
      </c>
      <c r="D509" s="73" t="s">
        <v>65</v>
      </c>
      <c r="E509" s="74" t="s">
        <v>457</v>
      </c>
      <c r="F509" s="75" t="s">
        <v>458</v>
      </c>
      <c r="G509" s="76" t="s">
        <v>75</v>
      </c>
      <c r="H509" s="77">
        <v>1</v>
      </c>
      <c r="I509" s="78">
        <v>0</v>
      </c>
      <c r="J509" s="78">
        <f>H509*I509</f>
        <v>0</v>
      </c>
      <c r="K509" s="75"/>
      <c r="L509" s="16"/>
      <c r="M509" s="79" t="s">
        <v>0</v>
      </c>
      <c r="N509" s="197" t="s">
        <v>22</v>
      </c>
      <c r="O509" s="195">
        <v>2.9000000000000001E-2</v>
      </c>
      <c r="P509" s="195">
        <v>2.9000000000000001E-2</v>
      </c>
      <c r="Q509" s="195">
        <v>0</v>
      </c>
      <c r="R509" s="195">
        <v>0</v>
      </c>
      <c r="S509" s="195">
        <v>0</v>
      </c>
      <c r="T509" s="82">
        <v>0</v>
      </c>
      <c r="AR509" s="83" t="s">
        <v>70</v>
      </c>
      <c r="AT509" s="83" t="s">
        <v>65</v>
      </c>
      <c r="AU509" s="83" t="s">
        <v>38</v>
      </c>
      <c r="AY509" s="8" t="s">
        <v>64</v>
      </c>
    </row>
    <row r="510" spans="2:51" s="1" customFormat="1" ht="16.5" customHeight="1" x14ac:dyDescent="0.2">
      <c r="B510" s="72"/>
      <c r="C510" s="88" t="s">
        <v>502</v>
      </c>
      <c r="D510" s="88" t="s">
        <v>69</v>
      </c>
      <c r="E510" s="89"/>
      <c r="F510" s="90" t="s">
        <v>459</v>
      </c>
      <c r="G510" s="91" t="s">
        <v>75</v>
      </c>
      <c r="H510" s="92">
        <v>1</v>
      </c>
      <c r="I510" s="93">
        <v>0</v>
      </c>
      <c r="J510" s="93">
        <f>H510*I510</f>
        <v>0</v>
      </c>
      <c r="K510" s="90"/>
      <c r="L510" s="94"/>
      <c r="M510" s="95" t="s">
        <v>0</v>
      </c>
      <c r="N510" s="194" t="s">
        <v>22</v>
      </c>
      <c r="O510" s="195">
        <v>0</v>
      </c>
      <c r="P510" s="195">
        <v>0</v>
      </c>
      <c r="Q510" s="195">
        <v>1</v>
      </c>
      <c r="R510" s="195">
        <v>1</v>
      </c>
      <c r="S510" s="195">
        <v>0</v>
      </c>
      <c r="T510" s="82">
        <v>0</v>
      </c>
      <c r="AR510" s="83" t="s">
        <v>74</v>
      </c>
      <c r="AT510" s="83" t="s">
        <v>69</v>
      </c>
      <c r="AU510" s="83" t="s">
        <v>38</v>
      </c>
      <c r="AY510" s="8" t="s">
        <v>64</v>
      </c>
    </row>
    <row r="511" spans="2:51" s="1" customFormat="1" x14ac:dyDescent="0.2">
      <c r="B511" s="16"/>
      <c r="D511" s="84" t="s">
        <v>66</v>
      </c>
      <c r="F511" s="85" t="s">
        <v>460</v>
      </c>
      <c r="L511" s="16"/>
      <c r="M511" s="86"/>
      <c r="N511" s="193"/>
      <c r="O511" s="193"/>
      <c r="P511" s="193"/>
      <c r="Q511" s="193"/>
      <c r="R511" s="193"/>
      <c r="S511" s="193"/>
      <c r="T511" s="24"/>
      <c r="AT511" s="8" t="s">
        <v>66</v>
      </c>
      <c r="AU511" s="8" t="s">
        <v>38</v>
      </c>
    </row>
    <row r="512" spans="2:51" s="1" customFormat="1" ht="58.5" x14ac:dyDescent="0.2">
      <c r="B512" s="16"/>
      <c r="D512" s="84" t="s">
        <v>67</v>
      </c>
      <c r="F512" s="87" t="s">
        <v>461</v>
      </c>
      <c r="L512" s="16"/>
      <c r="M512" s="86"/>
      <c r="N512" s="193"/>
      <c r="O512" s="193"/>
      <c r="P512" s="193"/>
      <c r="Q512" s="193"/>
      <c r="R512" s="193"/>
      <c r="S512" s="193"/>
      <c r="T512" s="24"/>
      <c r="AT512" s="8" t="s">
        <v>67</v>
      </c>
      <c r="AU512" s="8" t="s">
        <v>38</v>
      </c>
    </row>
    <row r="513" spans="2:51" s="1" customFormat="1" ht="16.5" customHeight="1" x14ac:dyDescent="0.2">
      <c r="B513" s="72"/>
      <c r="C513" s="73" t="s">
        <v>499</v>
      </c>
      <c r="D513" s="73" t="s">
        <v>65</v>
      </c>
      <c r="E513" s="74" t="s">
        <v>482</v>
      </c>
      <c r="F513" s="75" t="s">
        <v>481</v>
      </c>
      <c r="G513" s="76" t="s">
        <v>75</v>
      </c>
      <c r="H513" s="77">
        <v>3</v>
      </c>
      <c r="I513" s="78">
        <v>0</v>
      </c>
      <c r="J513" s="78">
        <f>H513*I513</f>
        <v>0</v>
      </c>
      <c r="K513" s="75"/>
      <c r="L513" s="16"/>
      <c r="M513" s="79" t="s">
        <v>0</v>
      </c>
      <c r="N513" s="197" t="s">
        <v>22</v>
      </c>
      <c r="O513" s="195">
        <v>2.9000000000000001E-2</v>
      </c>
      <c r="P513" s="195">
        <v>8.7000000000000008E-2</v>
      </c>
      <c r="Q513" s="195">
        <v>0</v>
      </c>
      <c r="R513" s="195">
        <v>0</v>
      </c>
      <c r="S513" s="195">
        <v>0</v>
      </c>
      <c r="T513" s="82">
        <v>0</v>
      </c>
      <c r="AR513" s="83" t="s">
        <v>70</v>
      </c>
      <c r="AT513" s="83" t="s">
        <v>65</v>
      </c>
      <c r="AU513" s="83" t="s">
        <v>38</v>
      </c>
      <c r="AY513" s="8" t="s">
        <v>64</v>
      </c>
    </row>
    <row r="514" spans="2:51" s="1" customFormat="1" ht="16.5" customHeight="1" x14ac:dyDescent="0.2">
      <c r="B514" s="72"/>
      <c r="C514" s="88" t="s">
        <v>510</v>
      </c>
      <c r="D514" s="88" t="s">
        <v>69</v>
      </c>
      <c r="E514" s="89"/>
      <c r="F514" s="90" t="s">
        <v>459</v>
      </c>
      <c r="G514" s="91" t="s">
        <v>75</v>
      </c>
      <c r="H514" s="92">
        <v>3</v>
      </c>
      <c r="I514" s="93">
        <v>0</v>
      </c>
      <c r="J514" s="93">
        <f>H514*I514</f>
        <v>0</v>
      </c>
      <c r="K514" s="90"/>
      <c r="L514" s="94"/>
      <c r="M514" s="95" t="s">
        <v>0</v>
      </c>
      <c r="N514" s="194" t="s">
        <v>22</v>
      </c>
      <c r="O514" s="195">
        <v>0</v>
      </c>
      <c r="P514" s="195">
        <v>0</v>
      </c>
      <c r="Q514" s="195">
        <v>1</v>
      </c>
      <c r="R514" s="195">
        <v>3</v>
      </c>
      <c r="S514" s="195">
        <v>0</v>
      </c>
      <c r="T514" s="82">
        <v>0</v>
      </c>
      <c r="AR514" s="83" t="s">
        <v>74</v>
      </c>
      <c r="AT514" s="83" t="s">
        <v>69</v>
      </c>
      <c r="AU514" s="83" t="s">
        <v>38</v>
      </c>
      <c r="AY514" s="8" t="s">
        <v>64</v>
      </c>
    </row>
    <row r="515" spans="2:51" s="1" customFormat="1" x14ac:dyDescent="0.2">
      <c r="B515" s="16"/>
      <c r="D515" s="84" t="s">
        <v>66</v>
      </c>
      <c r="F515" s="85" t="s">
        <v>511</v>
      </c>
      <c r="L515" s="16"/>
      <c r="M515" s="86"/>
      <c r="N515" s="193"/>
      <c r="O515" s="193"/>
      <c r="P515" s="193"/>
      <c r="Q515" s="193"/>
      <c r="R515" s="193"/>
      <c r="S515" s="193"/>
      <c r="T515" s="24"/>
      <c r="AT515" s="8" t="s">
        <v>66</v>
      </c>
      <c r="AU515" s="8" t="s">
        <v>38</v>
      </c>
    </row>
    <row r="516" spans="2:51" s="1" customFormat="1" ht="58.5" x14ac:dyDescent="0.2">
      <c r="B516" s="16"/>
      <c r="D516" s="84" t="s">
        <v>67</v>
      </c>
      <c r="F516" s="87" t="s">
        <v>461</v>
      </c>
      <c r="L516" s="16"/>
      <c r="M516" s="86"/>
      <c r="N516" s="193"/>
      <c r="O516" s="193"/>
      <c r="P516" s="193"/>
      <c r="Q516" s="193"/>
      <c r="R516" s="193"/>
      <c r="S516" s="193"/>
      <c r="T516" s="24"/>
      <c r="AT516" s="8" t="s">
        <v>67</v>
      </c>
      <c r="AU516" s="8" t="s">
        <v>38</v>
      </c>
    </row>
    <row r="517" spans="2:51" s="1" customFormat="1" ht="16.5" customHeight="1" x14ac:dyDescent="0.2">
      <c r="B517" s="72"/>
      <c r="C517" s="73" t="s">
        <v>500</v>
      </c>
      <c r="D517" s="73" t="s">
        <v>65</v>
      </c>
      <c r="E517" s="74" t="s">
        <v>482</v>
      </c>
      <c r="F517" s="75" t="s">
        <v>481</v>
      </c>
      <c r="G517" s="76" t="s">
        <v>75</v>
      </c>
      <c r="H517" s="77">
        <v>2</v>
      </c>
      <c r="I517" s="78">
        <v>0</v>
      </c>
      <c r="J517" s="78">
        <f>H517*I517</f>
        <v>0</v>
      </c>
      <c r="K517" s="75"/>
      <c r="L517" s="16"/>
      <c r="M517" s="79" t="s">
        <v>0</v>
      </c>
      <c r="N517" s="197" t="s">
        <v>22</v>
      </c>
      <c r="O517" s="195">
        <v>2.9000000000000001E-2</v>
      </c>
      <c r="P517" s="195">
        <v>5.8000000000000003E-2</v>
      </c>
      <c r="Q517" s="195">
        <v>0</v>
      </c>
      <c r="R517" s="195">
        <v>0</v>
      </c>
      <c r="S517" s="195">
        <v>0</v>
      </c>
      <c r="T517" s="82">
        <v>0</v>
      </c>
      <c r="AR517" s="83" t="s">
        <v>70</v>
      </c>
      <c r="AT517" s="83" t="s">
        <v>65</v>
      </c>
      <c r="AU517" s="83" t="s">
        <v>38</v>
      </c>
      <c r="AY517" s="8" t="s">
        <v>64</v>
      </c>
    </row>
    <row r="518" spans="2:51" s="1" customFormat="1" ht="16.5" customHeight="1" x14ac:dyDescent="0.2">
      <c r="B518" s="72"/>
      <c r="C518" s="88" t="s">
        <v>501</v>
      </c>
      <c r="D518" s="88" t="s">
        <v>69</v>
      </c>
      <c r="E518" s="89"/>
      <c r="F518" s="90" t="s">
        <v>459</v>
      </c>
      <c r="G518" s="91" t="s">
        <v>75</v>
      </c>
      <c r="H518" s="92">
        <v>2</v>
      </c>
      <c r="I518" s="93">
        <v>0</v>
      </c>
      <c r="J518" s="93">
        <f>H518*I518</f>
        <v>0</v>
      </c>
      <c r="K518" s="90"/>
      <c r="L518" s="94"/>
      <c r="M518" s="95" t="s">
        <v>0</v>
      </c>
      <c r="N518" s="194" t="s">
        <v>22</v>
      </c>
      <c r="O518" s="195">
        <v>0</v>
      </c>
      <c r="P518" s="195">
        <v>0</v>
      </c>
      <c r="Q518" s="195">
        <v>1</v>
      </c>
      <c r="R518" s="195">
        <v>2</v>
      </c>
      <c r="S518" s="195">
        <v>0</v>
      </c>
      <c r="T518" s="82">
        <v>0</v>
      </c>
      <c r="AR518" s="83" t="s">
        <v>74</v>
      </c>
      <c r="AT518" s="83" t="s">
        <v>69</v>
      </c>
      <c r="AU518" s="83" t="s">
        <v>38</v>
      </c>
      <c r="AY518" s="8" t="s">
        <v>64</v>
      </c>
    </row>
    <row r="519" spans="2:51" s="1" customFormat="1" x14ac:dyDescent="0.2">
      <c r="B519" s="16"/>
      <c r="D519" s="84" t="s">
        <v>66</v>
      </c>
      <c r="F519" s="85" t="s">
        <v>497</v>
      </c>
      <c r="L519" s="16"/>
      <c r="M519" s="86"/>
      <c r="N519" s="193"/>
      <c r="O519" s="193"/>
      <c r="P519" s="193"/>
      <c r="Q519" s="193"/>
      <c r="R519" s="193"/>
      <c r="S519" s="193"/>
      <c r="T519" s="24"/>
      <c r="AT519" s="8" t="s">
        <v>66</v>
      </c>
      <c r="AU519" s="8" t="s">
        <v>38</v>
      </c>
    </row>
    <row r="520" spans="2:51" s="1" customFormat="1" ht="58.5" x14ac:dyDescent="0.2">
      <c r="B520" s="16"/>
      <c r="D520" s="84" t="s">
        <v>67</v>
      </c>
      <c r="F520" s="87" t="s">
        <v>461</v>
      </c>
      <c r="L520" s="16"/>
      <c r="M520" s="86"/>
      <c r="N520" s="193"/>
      <c r="O520" s="193"/>
      <c r="P520" s="193"/>
      <c r="Q520" s="193"/>
      <c r="R520" s="193"/>
      <c r="S520" s="193"/>
      <c r="T520" s="24"/>
      <c r="AT520" s="8" t="s">
        <v>67</v>
      </c>
      <c r="AU520" s="8" t="s">
        <v>38</v>
      </c>
    </row>
    <row r="521" spans="2:51" s="1" customFormat="1" ht="16.5" customHeight="1" x14ac:dyDescent="0.2">
      <c r="B521" s="72"/>
      <c r="C521" s="73" t="s">
        <v>512</v>
      </c>
      <c r="D521" s="73" t="s">
        <v>65</v>
      </c>
      <c r="E521" s="74" t="s">
        <v>482</v>
      </c>
      <c r="F521" s="75" t="s">
        <v>481</v>
      </c>
      <c r="G521" s="76" t="s">
        <v>75</v>
      </c>
      <c r="H521" s="77">
        <v>1</v>
      </c>
      <c r="I521" s="78">
        <v>0</v>
      </c>
      <c r="J521" s="78">
        <f>H521*I521</f>
        <v>0</v>
      </c>
      <c r="K521" s="75"/>
      <c r="L521" s="16"/>
      <c r="M521" s="79" t="s">
        <v>0</v>
      </c>
      <c r="N521" s="197" t="s">
        <v>22</v>
      </c>
      <c r="O521" s="195">
        <v>2.9000000000000001E-2</v>
      </c>
      <c r="P521" s="195">
        <v>2.9000000000000001E-2</v>
      </c>
      <c r="Q521" s="195">
        <v>0</v>
      </c>
      <c r="R521" s="195">
        <v>0</v>
      </c>
      <c r="S521" s="195">
        <v>0</v>
      </c>
      <c r="T521" s="82">
        <v>0</v>
      </c>
      <c r="AR521" s="83" t="s">
        <v>70</v>
      </c>
      <c r="AT521" s="83" t="s">
        <v>65</v>
      </c>
      <c r="AU521" s="83" t="s">
        <v>38</v>
      </c>
      <c r="AY521" s="8" t="s">
        <v>64</v>
      </c>
    </row>
    <row r="522" spans="2:51" s="1" customFormat="1" ht="16.5" customHeight="1" x14ac:dyDescent="0.2">
      <c r="B522" s="72"/>
      <c r="C522" s="88" t="s">
        <v>513</v>
      </c>
      <c r="D522" s="88" t="s">
        <v>69</v>
      </c>
      <c r="E522" s="89"/>
      <c r="F522" s="90" t="s">
        <v>459</v>
      </c>
      <c r="G522" s="91" t="s">
        <v>75</v>
      </c>
      <c r="H522" s="92">
        <v>1</v>
      </c>
      <c r="I522" s="93">
        <v>0</v>
      </c>
      <c r="J522" s="93">
        <f>H522*I522</f>
        <v>0</v>
      </c>
      <c r="K522" s="90"/>
      <c r="L522" s="94"/>
      <c r="M522" s="95" t="s">
        <v>0</v>
      </c>
      <c r="N522" s="194" t="s">
        <v>22</v>
      </c>
      <c r="O522" s="195">
        <v>0</v>
      </c>
      <c r="P522" s="195">
        <v>0</v>
      </c>
      <c r="Q522" s="195">
        <v>1</v>
      </c>
      <c r="R522" s="195">
        <v>1</v>
      </c>
      <c r="S522" s="195">
        <v>0</v>
      </c>
      <c r="T522" s="82">
        <v>0</v>
      </c>
      <c r="AR522" s="83" t="s">
        <v>74</v>
      </c>
      <c r="AT522" s="83" t="s">
        <v>69</v>
      </c>
      <c r="AU522" s="83" t="s">
        <v>38</v>
      </c>
      <c r="AY522" s="8" t="s">
        <v>64</v>
      </c>
    </row>
    <row r="523" spans="2:51" s="1" customFormat="1" x14ac:dyDescent="0.2">
      <c r="B523" s="16"/>
      <c r="D523" s="84" t="s">
        <v>66</v>
      </c>
      <c r="F523" s="85" t="s">
        <v>514</v>
      </c>
      <c r="L523" s="16"/>
      <c r="M523" s="86"/>
      <c r="N523" s="193"/>
      <c r="O523" s="193"/>
      <c r="P523" s="193"/>
      <c r="Q523" s="193"/>
      <c r="R523" s="193"/>
      <c r="S523" s="193"/>
      <c r="T523" s="24"/>
      <c r="AT523" s="8" t="s">
        <v>66</v>
      </c>
      <c r="AU523" s="8" t="s">
        <v>38</v>
      </c>
    </row>
    <row r="524" spans="2:51" s="1" customFormat="1" ht="58.5" x14ac:dyDescent="0.2">
      <c r="B524" s="16"/>
      <c r="D524" s="84" t="s">
        <v>67</v>
      </c>
      <c r="F524" s="87" t="s">
        <v>461</v>
      </c>
      <c r="L524" s="16"/>
      <c r="M524" s="86"/>
      <c r="N524" s="193"/>
      <c r="O524" s="193"/>
      <c r="P524" s="193"/>
      <c r="Q524" s="193"/>
      <c r="R524" s="193"/>
      <c r="S524" s="193"/>
      <c r="T524" s="24"/>
      <c r="AT524" s="8" t="s">
        <v>67</v>
      </c>
      <c r="AU524" s="8" t="s">
        <v>38</v>
      </c>
    </row>
    <row r="525" spans="2:51" s="1" customFormat="1" ht="16.5" customHeight="1" x14ac:dyDescent="0.2">
      <c r="B525" s="72"/>
      <c r="C525" s="73" t="s">
        <v>515</v>
      </c>
      <c r="D525" s="73" t="s">
        <v>65</v>
      </c>
      <c r="E525" s="74" t="s">
        <v>465</v>
      </c>
      <c r="F525" s="75" t="s">
        <v>464</v>
      </c>
      <c r="G525" s="76" t="s">
        <v>75</v>
      </c>
      <c r="H525" s="77">
        <v>4</v>
      </c>
      <c r="I525" s="78">
        <v>0</v>
      </c>
      <c r="J525" s="78">
        <f>H525*I525</f>
        <v>0</v>
      </c>
      <c r="K525" s="75"/>
      <c r="L525" s="16"/>
      <c r="M525" s="79" t="s">
        <v>0</v>
      </c>
      <c r="N525" s="197" t="s">
        <v>22</v>
      </c>
      <c r="O525" s="195">
        <v>2.9000000000000001E-2</v>
      </c>
      <c r="P525" s="195">
        <v>0.11600000000000001</v>
      </c>
      <c r="Q525" s="195">
        <v>0</v>
      </c>
      <c r="R525" s="195">
        <v>0</v>
      </c>
      <c r="S525" s="195">
        <v>0</v>
      </c>
      <c r="T525" s="82">
        <v>0</v>
      </c>
      <c r="AR525" s="83" t="s">
        <v>70</v>
      </c>
      <c r="AT525" s="83" t="s">
        <v>65</v>
      </c>
      <c r="AU525" s="83" t="s">
        <v>38</v>
      </c>
      <c r="AY525" s="8" t="s">
        <v>64</v>
      </c>
    </row>
    <row r="526" spans="2:51" s="1" customFormat="1" ht="16.5" customHeight="1" x14ac:dyDescent="0.2">
      <c r="B526" s="72"/>
      <c r="C526" s="88" t="s">
        <v>516</v>
      </c>
      <c r="D526" s="88" t="s">
        <v>69</v>
      </c>
      <c r="E526" s="89"/>
      <c r="F526" s="90" t="s">
        <v>459</v>
      </c>
      <c r="G526" s="91" t="s">
        <v>75</v>
      </c>
      <c r="H526" s="92">
        <v>4</v>
      </c>
      <c r="I526" s="93">
        <v>0</v>
      </c>
      <c r="J526" s="93">
        <f>H526*I526</f>
        <v>0</v>
      </c>
      <c r="K526" s="90"/>
      <c r="L526" s="94"/>
      <c r="M526" s="95" t="s">
        <v>0</v>
      </c>
      <c r="N526" s="194" t="s">
        <v>22</v>
      </c>
      <c r="O526" s="195">
        <v>0</v>
      </c>
      <c r="P526" s="195">
        <v>0</v>
      </c>
      <c r="Q526" s="195">
        <v>1</v>
      </c>
      <c r="R526" s="195">
        <v>4</v>
      </c>
      <c r="S526" s="195">
        <v>0</v>
      </c>
      <c r="T526" s="82">
        <v>0</v>
      </c>
      <c r="AR526" s="83" t="s">
        <v>74</v>
      </c>
      <c r="AT526" s="83" t="s">
        <v>69</v>
      </c>
      <c r="AU526" s="83" t="s">
        <v>38</v>
      </c>
      <c r="AY526" s="8" t="s">
        <v>64</v>
      </c>
    </row>
    <row r="527" spans="2:51" s="1" customFormat="1" x14ac:dyDescent="0.2">
      <c r="B527" s="16"/>
      <c r="D527" s="84" t="s">
        <v>66</v>
      </c>
      <c r="F527" s="85" t="s">
        <v>517</v>
      </c>
      <c r="L527" s="16"/>
      <c r="M527" s="86"/>
      <c r="N527" s="193"/>
      <c r="O527" s="193"/>
      <c r="P527" s="193"/>
      <c r="Q527" s="193"/>
      <c r="R527" s="193"/>
      <c r="S527" s="193"/>
      <c r="T527" s="24"/>
      <c r="AT527" s="8" t="s">
        <v>66</v>
      </c>
      <c r="AU527" s="8" t="s">
        <v>38</v>
      </c>
    </row>
    <row r="528" spans="2:51" s="1" customFormat="1" ht="58.5" x14ac:dyDescent="0.2">
      <c r="B528" s="16"/>
      <c r="D528" s="84" t="s">
        <v>67</v>
      </c>
      <c r="F528" s="87" t="s">
        <v>461</v>
      </c>
      <c r="L528" s="16"/>
      <c r="M528" s="86"/>
      <c r="N528" s="193"/>
      <c r="O528" s="193"/>
      <c r="P528" s="193"/>
      <c r="Q528" s="193"/>
      <c r="R528" s="193"/>
      <c r="S528" s="193"/>
      <c r="T528" s="24"/>
      <c r="AT528" s="8" t="s">
        <v>67</v>
      </c>
      <c r="AU528" s="8" t="s">
        <v>38</v>
      </c>
    </row>
    <row r="529" spans="2:51" s="1" customFormat="1" ht="16.5" customHeight="1" x14ac:dyDescent="0.2">
      <c r="B529" s="72"/>
      <c r="C529" s="73" t="s">
        <v>523</v>
      </c>
      <c r="D529" s="73" t="s">
        <v>65</v>
      </c>
      <c r="E529" s="74" t="s">
        <v>518</v>
      </c>
      <c r="F529" s="75" t="s">
        <v>519</v>
      </c>
      <c r="G529" s="76" t="s">
        <v>75</v>
      </c>
      <c r="H529" s="77">
        <v>1</v>
      </c>
      <c r="I529" s="78">
        <v>0</v>
      </c>
      <c r="J529" s="78">
        <f>H529*I529</f>
        <v>0</v>
      </c>
      <c r="K529" s="75"/>
      <c r="L529" s="16"/>
      <c r="M529" s="79" t="s">
        <v>0</v>
      </c>
      <c r="N529" s="197" t="s">
        <v>22</v>
      </c>
      <c r="O529" s="195">
        <v>2.9000000000000001E-2</v>
      </c>
      <c r="P529" s="195">
        <v>2.9000000000000001E-2</v>
      </c>
      <c r="Q529" s="195">
        <v>0</v>
      </c>
      <c r="R529" s="195">
        <v>0</v>
      </c>
      <c r="S529" s="195">
        <v>0</v>
      </c>
      <c r="T529" s="82">
        <v>0</v>
      </c>
      <c r="AR529" s="83" t="s">
        <v>70</v>
      </c>
      <c r="AT529" s="83" t="s">
        <v>65</v>
      </c>
      <c r="AU529" s="83" t="s">
        <v>38</v>
      </c>
      <c r="AY529" s="8" t="s">
        <v>64</v>
      </c>
    </row>
    <row r="530" spans="2:51" s="1" customFormat="1" ht="16.5" customHeight="1" x14ac:dyDescent="0.2">
      <c r="B530" s="72"/>
      <c r="C530" s="88" t="s">
        <v>528</v>
      </c>
      <c r="D530" s="88" t="s">
        <v>69</v>
      </c>
      <c r="E530" s="89"/>
      <c r="F530" s="90" t="s">
        <v>520</v>
      </c>
      <c r="G530" s="91" t="s">
        <v>75</v>
      </c>
      <c r="H530" s="92">
        <v>1</v>
      </c>
      <c r="I530" s="93">
        <v>0</v>
      </c>
      <c r="J530" s="93">
        <f>H530*I530</f>
        <v>0</v>
      </c>
      <c r="K530" s="90"/>
      <c r="L530" s="94"/>
      <c r="M530" s="95" t="s">
        <v>0</v>
      </c>
      <c r="N530" s="194" t="s">
        <v>22</v>
      </c>
      <c r="O530" s="195">
        <v>0</v>
      </c>
      <c r="P530" s="195">
        <v>0</v>
      </c>
      <c r="Q530" s="195">
        <v>1</v>
      </c>
      <c r="R530" s="195">
        <v>1</v>
      </c>
      <c r="S530" s="195">
        <v>0</v>
      </c>
      <c r="T530" s="82">
        <v>0</v>
      </c>
      <c r="AR530" s="83" t="s">
        <v>74</v>
      </c>
      <c r="AT530" s="83" t="s">
        <v>69</v>
      </c>
      <c r="AU530" s="83" t="s">
        <v>38</v>
      </c>
      <c r="AY530" s="8" t="s">
        <v>64</v>
      </c>
    </row>
    <row r="531" spans="2:51" s="1" customFormat="1" x14ac:dyDescent="0.2">
      <c r="B531" s="16"/>
      <c r="D531" s="84" t="s">
        <v>66</v>
      </c>
      <c r="F531" s="85" t="s">
        <v>524</v>
      </c>
      <c r="L531" s="16"/>
      <c r="M531" s="86"/>
      <c r="N531" s="193"/>
      <c r="O531" s="193"/>
      <c r="P531" s="193"/>
      <c r="Q531" s="193"/>
      <c r="R531" s="193"/>
      <c r="S531" s="193"/>
      <c r="T531" s="24"/>
      <c r="AT531" s="8" t="s">
        <v>66</v>
      </c>
      <c r="AU531" s="8" t="s">
        <v>38</v>
      </c>
    </row>
    <row r="532" spans="2:51" s="1" customFormat="1" ht="29.25" x14ac:dyDescent="0.2">
      <c r="B532" s="16"/>
      <c r="D532" s="84" t="s">
        <v>67</v>
      </c>
      <c r="F532" s="87" t="s">
        <v>522</v>
      </c>
      <c r="L532" s="16"/>
      <c r="M532" s="86"/>
      <c r="N532" s="193"/>
      <c r="O532" s="193"/>
      <c r="P532" s="193"/>
      <c r="Q532" s="193"/>
      <c r="R532" s="193"/>
      <c r="S532" s="193"/>
      <c r="T532" s="24"/>
      <c r="AT532" s="8" t="s">
        <v>67</v>
      </c>
      <c r="AU532" s="8" t="s">
        <v>38</v>
      </c>
    </row>
    <row r="533" spans="2:51" s="1" customFormat="1" ht="16.5" customHeight="1" x14ac:dyDescent="0.2">
      <c r="B533" s="72"/>
      <c r="C533" s="73" t="s">
        <v>525</v>
      </c>
      <c r="D533" s="73" t="s">
        <v>65</v>
      </c>
      <c r="E533" s="74" t="s">
        <v>518</v>
      </c>
      <c r="F533" s="75" t="s">
        <v>519</v>
      </c>
      <c r="G533" s="76" t="s">
        <v>75</v>
      </c>
      <c r="H533" s="77">
        <v>14</v>
      </c>
      <c r="I533" s="78">
        <v>0</v>
      </c>
      <c r="J533" s="78">
        <f>H533*I533</f>
        <v>0</v>
      </c>
      <c r="K533" s="75"/>
      <c r="L533" s="16"/>
      <c r="M533" s="79" t="s">
        <v>0</v>
      </c>
      <c r="N533" s="197" t="s">
        <v>22</v>
      </c>
      <c r="O533" s="195">
        <v>2.9000000000000001E-2</v>
      </c>
      <c r="P533" s="195">
        <v>0.40600000000000003</v>
      </c>
      <c r="Q533" s="195">
        <v>0</v>
      </c>
      <c r="R533" s="195">
        <v>0</v>
      </c>
      <c r="S533" s="195">
        <v>0</v>
      </c>
      <c r="T533" s="82">
        <v>0</v>
      </c>
      <c r="AR533" s="83" t="s">
        <v>70</v>
      </c>
      <c r="AT533" s="83" t="s">
        <v>65</v>
      </c>
      <c r="AU533" s="83" t="s">
        <v>38</v>
      </c>
      <c r="AY533" s="8" t="s">
        <v>64</v>
      </c>
    </row>
    <row r="534" spans="2:51" s="1" customFormat="1" ht="16.5" customHeight="1" x14ac:dyDescent="0.2">
      <c r="B534" s="72"/>
      <c r="C534" s="88" t="s">
        <v>529</v>
      </c>
      <c r="D534" s="88" t="s">
        <v>69</v>
      </c>
      <c r="E534" s="89"/>
      <c r="F534" s="90" t="s">
        <v>520</v>
      </c>
      <c r="G534" s="91" t="s">
        <v>75</v>
      </c>
      <c r="H534" s="92">
        <v>14</v>
      </c>
      <c r="I534" s="93">
        <v>0</v>
      </c>
      <c r="J534" s="93">
        <f>H534*I534</f>
        <v>0</v>
      </c>
      <c r="K534" s="90"/>
      <c r="L534" s="94"/>
      <c r="M534" s="95" t="s">
        <v>0</v>
      </c>
      <c r="N534" s="194" t="s">
        <v>22</v>
      </c>
      <c r="O534" s="195">
        <v>0</v>
      </c>
      <c r="P534" s="195">
        <v>0</v>
      </c>
      <c r="Q534" s="195">
        <v>1</v>
      </c>
      <c r="R534" s="195">
        <v>14</v>
      </c>
      <c r="S534" s="195">
        <v>0</v>
      </c>
      <c r="T534" s="82">
        <v>0</v>
      </c>
      <c r="AR534" s="83" t="s">
        <v>74</v>
      </c>
      <c r="AT534" s="83" t="s">
        <v>69</v>
      </c>
      <c r="AU534" s="83" t="s">
        <v>38</v>
      </c>
      <c r="AY534" s="8" t="s">
        <v>64</v>
      </c>
    </row>
    <row r="535" spans="2:51" s="1" customFormat="1" x14ac:dyDescent="0.2">
      <c r="B535" s="16"/>
      <c r="D535" s="84" t="s">
        <v>66</v>
      </c>
      <c r="F535" s="85" t="s">
        <v>521</v>
      </c>
      <c r="L535" s="16"/>
      <c r="M535" s="86"/>
      <c r="N535" s="193"/>
      <c r="O535" s="193"/>
      <c r="P535" s="193"/>
      <c r="Q535" s="193"/>
      <c r="R535" s="193"/>
      <c r="S535" s="193"/>
      <c r="T535" s="24"/>
      <c r="AT535" s="8" t="s">
        <v>66</v>
      </c>
      <c r="AU535" s="8" t="s">
        <v>38</v>
      </c>
    </row>
    <row r="536" spans="2:51" s="1" customFormat="1" ht="29.25" x14ac:dyDescent="0.2">
      <c r="B536" s="16"/>
      <c r="D536" s="84" t="s">
        <v>67</v>
      </c>
      <c r="F536" s="87" t="s">
        <v>522</v>
      </c>
      <c r="L536" s="16"/>
      <c r="M536" s="86"/>
      <c r="N536" s="193"/>
      <c r="O536" s="193"/>
      <c r="P536" s="193"/>
      <c r="Q536" s="193"/>
      <c r="R536" s="193"/>
      <c r="S536" s="193"/>
      <c r="T536" s="24"/>
      <c r="AT536" s="8" t="s">
        <v>67</v>
      </c>
      <c r="AU536" s="8" t="s">
        <v>38</v>
      </c>
    </row>
    <row r="537" spans="2:51" s="1" customFormat="1" ht="16.5" customHeight="1" x14ac:dyDescent="0.2">
      <c r="B537" s="72"/>
      <c r="C537" s="73" t="s">
        <v>526</v>
      </c>
      <c r="D537" s="73" t="s">
        <v>65</v>
      </c>
      <c r="E537" s="74" t="s">
        <v>518</v>
      </c>
      <c r="F537" s="75" t="s">
        <v>519</v>
      </c>
      <c r="G537" s="76" t="s">
        <v>75</v>
      </c>
      <c r="H537" s="77">
        <v>8</v>
      </c>
      <c r="I537" s="78">
        <v>0</v>
      </c>
      <c r="J537" s="78">
        <f>H537*I537</f>
        <v>0</v>
      </c>
      <c r="K537" s="75"/>
      <c r="L537" s="16"/>
      <c r="M537" s="79" t="s">
        <v>0</v>
      </c>
      <c r="N537" s="197" t="s">
        <v>22</v>
      </c>
      <c r="O537" s="195">
        <v>2.9000000000000001E-2</v>
      </c>
      <c r="P537" s="195">
        <v>0.23200000000000001</v>
      </c>
      <c r="Q537" s="195">
        <v>0</v>
      </c>
      <c r="R537" s="195">
        <v>0</v>
      </c>
      <c r="S537" s="195">
        <v>0</v>
      </c>
      <c r="T537" s="82">
        <v>0</v>
      </c>
      <c r="AR537" s="83" t="s">
        <v>70</v>
      </c>
      <c r="AT537" s="83" t="s">
        <v>65</v>
      </c>
      <c r="AU537" s="83" t="s">
        <v>38</v>
      </c>
      <c r="AY537" s="8" t="s">
        <v>64</v>
      </c>
    </row>
    <row r="538" spans="2:51" s="1" customFormat="1" ht="16.5" customHeight="1" x14ac:dyDescent="0.2">
      <c r="B538" s="72"/>
      <c r="C538" s="88" t="s">
        <v>527</v>
      </c>
      <c r="D538" s="88" t="s">
        <v>69</v>
      </c>
      <c r="E538" s="89"/>
      <c r="F538" s="90" t="s">
        <v>520</v>
      </c>
      <c r="G538" s="91" t="s">
        <v>75</v>
      </c>
      <c r="H538" s="92">
        <v>8</v>
      </c>
      <c r="I538" s="93">
        <v>0</v>
      </c>
      <c r="J538" s="93">
        <f>H538*I538</f>
        <v>0</v>
      </c>
      <c r="K538" s="90"/>
      <c r="L538" s="94"/>
      <c r="M538" s="95" t="s">
        <v>0</v>
      </c>
      <c r="N538" s="194" t="s">
        <v>22</v>
      </c>
      <c r="O538" s="195">
        <v>0</v>
      </c>
      <c r="P538" s="195">
        <v>0</v>
      </c>
      <c r="Q538" s="195">
        <v>1</v>
      </c>
      <c r="R538" s="195">
        <v>8</v>
      </c>
      <c r="S538" s="195">
        <v>0</v>
      </c>
      <c r="T538" s="82">
        <v>0</v>
      </c>
      <c r="AR538" s="83" t="s">
        <v>74</v>
      </c>
      <c r="AT538" s="83" t="s">
        <v>69</v>
      </c>
      <c r="AU538" s="83" t="s">
        <v>38</v>
      </c>
      <c r="AY538" s="8" t="s">
        <v>64</v>
      </c>
    </row>
    <row r="539" spans="2:51" s="1" customFormat="1" x14ac:dyDescent="0.2">
      <c r="B539" s="16"/>
      <c r="D539" s="84" t="s">
        <v>66</v>
      </c>
      <c r="F539" s="85" t="s">
        <v>530</v>
      </c>
      <c r="L539" s="16"/>
      <c r="M539" s="86"/>
      <c r="N539" s="193"/>
      <c r="O539" s="193"/>
      <c r="P539" s="193"/>
      <c r="Q539" s="193"/>
      <c r="R539" s="193"/>
      <c r="S539" s="193"/>
      <c r="T539" s="24"/>
      <c r="AT539" s="8" t="s">
        <v>66</v>
      </c>
      <c r="AU539" s="8" t="s">
        <v>38</v>
      </c>
    </row>
    <row r="540" spans="2:51" s="1" customFormat="1" ht="29.25" x14ac:dyDescent="0.2">
      <c r="B540" s="16"/>
      <c r="D540" s="84" t="s">
        <v>67</v>
      </c>
      <c r="F540" s="87" t="s">
        <v>522</v>
      </c>
      <c r="L540" s="16"/>
      <c r="M540" s="86"/>
      <c r="N540" s="193"/>
      <c r="O540" s="193"/>
      <c r="P540" s="193"/>
      <c r="Q540" s="193"/>
      <c r="R540" s="193"/>
      <c r="S540" s="193"/>
      <c r="T540" s="24"/>
      <c r="AT540" s="8" t="s">
        <v>67</v>
      </c>
      <c r="AU540" s="8" t="s">
        <v>38</v>
      </c>
    </row>
    <row r="541" spans="2:51" s="1" customFormat="1" ht="16.5" customHeight="1" x14ac:dyDescent="0.2">
      <c r="B541" s="72"/>
      <c r="C541" s="73" t="s">
        <v>531</v>
      </c>
      <c r="D541" s="73" t="s">
        <v>65</v>
      </c>
      <c r="E541" s="74" t="s">
        <v>534</v>
      </c>
      <c r="F541" s="75" t="s">
        <v>533</v>
      </c>
      <c r="G541" s="76" t="s">
        <v>75</v>
      </c>
      <c r="H541" s="77">
        <v>1</v>
      </c>
      <c r="I541" s="78">
        <v>0</v>
      </c>
      <c r="J541" s="78">
        <f>H541*I541</f>
        <v>0</v>
      </c>
      <c r="K541" s="75"/>
      <c r="L541" s="16"/>
      <c r="M541" s="79" t="s">
        <v>0</v>
      </c>
      <c r="N541" s="197" t="s">
        <v>22</v>
      </c>
      <c r="O541" s="195">
        <v>2.9000000000000001E-2</v>
      </c>
      <c r="P541" s="195">
        <v>2.9000000000000001E-2</v>
      </c>
      <c r="Q541" s="195">
        <v>0</v>
      </c>
      <c r="R541" s="195">
        <v>0</v>
      </c>
      <c r="S541" s="195">
        <v>0</v>
      </c>
      <c r="T541" s="82">
        <v>0</v>
      </c>
      <c r="AR541" s="83" t="s">
        <v>70</v>
      </c>
      <c r="AT541" s="83" t="s">
        <v>65</v>
      </c>
      <c r="AU541" s="83" t="s">
        <v>38</v>
      </c>
      <c r="AY541" s="8" t="s">
        <v>64</v>
      </c>
    </row>
    <row r="542" spans="2:51" s="1" customFormat="1" ht="16.5" customHeight="1" x14ac:dyDescent="0.2">
      <c r="B542" s="72"/>
      <c r="C542" s="88" t="s">
        <v>532</v>
      </c>
      <c r="D542" s="88" t="s">
        <v>69</v>
      </c>
      <c r="E542" s="89"/>
      <c r="F542" s="90" t="s">
        <v>520</v>
      </c>
      <c r="G542" s="91" t="s">
        <v>75</v>
      </c>
      <c r="H542" s="92">
        <v>1</v>
      </c>
      <c r="I542" s="93">
        <v>0</v>
      </c>
      <c r="J542" s="93">
        <f>H542*I542</f>
        <v>0</v>
      </c>
      <c r="K542" s="90"/>
      <c r="L542" s="94"/>
      <c r="M542" s="95" t="s">
        <v>0</v>
      </c>
      <c r="N542" s="194" t="s">
        <v>22</v>
      </c>
      <c r="O542" s="195">
        <v>0</v>
      </c>
      <c r="P542" s="195">
        <v>0</v>
      </c>
      <c r="Q542" s="195">
        <v>1</v>
      </c>
      <c r="R542" s="195">
        <v>1</v>
      </c>
      <c r="S542" s="195">
        <v>0</v>
      </c>
      <c r="T542" s="82">
        <v>0</v>
      </c>
      <c r="AR542" s="83" t="s">
        <v>74</v>
      </c>
      <c r="AT542" s="83" t="s">
        <v>69</v>
      </c>
      <c r="AU542" s="83" t="s">
        <v>38</v>
      </c>
      <c r="AY542" s="8" t="s">
        <v>64</v>
      </c>
    </row>
    <row r="543" spans="2:51" s="1" customFormat="1" x14ac:dyDescent="0.2">
      <c r="B543" s="16"/>
      <c r="D543" s="84" t="s">
        <v>66</v>
      </c>
      <c r="F543" s="85" t="s">
        <v>898</v>
      </c>
      <c r="L543" s="16"/>
      <c r="M543" s="86"/>
      <c r="N543" s="193"/>
      <c r="O543" s="193"/>
      <c r="P543" s="193"/>
      <c r="Q543" s="193"/>
      <c r="R543" s="193"/>
      <c r="S543" s="193"/>
      <c r="T543" s="24"/>
      <c r="AT543" s="8" t="s">
        <v>66</v>
      </c>
      <c r="AU543" s="8" t="s">
        <v>38</v>
      </c>
    </row>
    <row r="544" spans="2:51" s="1" customFormat="1" ht="29.25" x14ac:dyDescent="0.2">
      <c r="B544" s="16"/>
      <c r="D544" s="84" t="s">
        <v>67</v>
      </c>
      <c r="F544" s="87" t="s">
        <v>522</v>
      </c>
      <c r="L544" s="16"/>
      <c r="M544" s="86"/>
      <c r="N544" s="193"/>
      <c r="O544" s="193"/>
      <c r="P544" s="193"/>
      <c r="Q544" s="193"/>
      <c r="R544" s="193"/>
      <c r="S544" s="193"/>
      <c r="T544" s="24"/>
      <c r="AT544" s="8" t="s">
        <v>67</v>
      </c>
      <c r="AU544" s="8" t="s">
        <v>38</v>
      </c>
    </row>
    <row r="545" spans="2:51" s="1" customFormat="1" ht="16.5" customHeight="1" x14ac:dyDescent="0.2">
      <c r="B545" s="72"/>
      <c r="C545" s="73" t="s">
        <v>654</v>
      </c>
      <c r="D545" s="73" t="s">
        <v>65</v>
      </c>
      <c r="E545" s="74" t="s">
        <v>518</v>
      </c>
      <c r="F545" s="75" t="s">
        <v>519</v>
      </c>
      <c r="G545" s="76" t="s">
        <v>75</v>
      </c>
      <c r="H545" s="77">
        <v>7</v>
      </c>
      <c r="I545" s="78">
        <v>0</v>
      </c>
      <c r="J545" s="78">
        <f>H545*I545</f>
        <v>0</v>
      </c>
      <c r="K545" s="75"/>
      <c r="L545" s="16"/>
      <c r="M545" s="79" t="s">
        <v>0</v>
      </c>
      <c r="N545" s="197" t="s">
        <v>22</v>
      </c>
      <c r="O545" s="195">
        <v>2.9000000000000001E-2</v>
      </c>
      <c r="P545" s="195">
        <v>0.20300000000000001</v>
      </c>
      <c r="Q545" s="195">
        <v>0</v>
      </c>
      <c r="R545" s="195">
        <v>0</v>
      </c>
      <c r="S545" s="195">
        <v>0</v>
      </c>
      <c r="T545" s="82">
        <v>0</v>
      </c>
      <c r="AR545" s="83" t="s">
        <v>70</v>
      </c>
      <c r="AT545" s="83" t="s">
        <v>65</v>
      </c>
      <c r="AU545" s="83" t="s">
        <v>38</v>
      </c>
      <c r="AY545" s="8" t="s">
        <v>64</v>
      </c>
    </row>
    <row r="546" spans="2:51" s="1" customFormat="1" ht="16.5" customHeight="1" x14ac:dyDescent="0.2">
      <c r="B546" s="72"/>
      <c r="C546" s="88" t="s">
        <v>655</v>
      </c>
      <c r="D546" s="88" t="s">
        <v>69</v>
      </c>
      <c r="E546" s="89"/>
      <c r="F546" s="90" t="s">
        <v>520</v>
      </c>
      <c r="G546" s="91" t="s">
        <v>75</v>
      </c>
      <c r="H546" s="92">
        <v>7</v>
      </c>
      <c r="I546" s="93">
        <v>0</v>
      </c>
      <c r="J546" s="93">
        <f>H546*I546</f>
        <v>0</v>
      </c>
      <c r="K546" s="90"/>
      <c r="L546" s="94"/>
      <c r="M546" s="95" t="s">
        <v>0</v>
      </c>
      <c r="N546" s="194" t="s">
        <v>22</v>
      </c>
      <c r="O546" s="195">
        <v>0</v>
      </c>
      <c r="P546" s="195">
        <v>0</v>
      </c>
      <c r="Q546" s="195">
        <v>1</v>
      </c>
      <c r="R546" s="195">
        <v>7</v>
      </c>
      <c r="S546" s="195">
        <v>0</v>
      </c>
      <c r="T546" s="82">
        <v>0</v>
      </c>
      <c r="AR546" s="83" t="s">
        <v>74</v>
      </c>
      <c r="AT546" s="83" t="s">
        <v>69</v>
      </c>
      <c r="AU546" s="83" t="s">
        <v>38</v>
      </c>
      <c r="AY546" s="8" t="s">
        <v>64</v>
      </c>
    </row>
    <row r="547" spans="2:51" s="1" customFormat="1" x14ac:dyDescent="0.2">
      <c r="B547" s="16"/>
      <c r="D547" s="84" t="s">
        <v>66</v>
      </c>
      <c r="F547" s="85" t="s">
        <v>521</v>
      </c>
      <c r="L547" s="16"/>
      <c r="M547" s="86"/>
      <c r="N547" s="193"/>
      <c r="O547" s="193"/>
      <c r="P547" s="193"/>
      <c r="Q547" s="193"/>
      <c r="R547" s="193"/>
      <c r="S547" s="193"/>
      <c r="T547" s="24"/>
      <c r="AT547" s="8" t="s">
        <v>66</v>
      </c>
      <c r="AU547" s="8" t="s">
        <v>38</v>
      </c>
    </row>
    <row r="548" spans="2:51" s="1" customFormat="1" ht="29.25" x14ac:dyDescent="0.2">
      <c r="B548" s="16"/>
      <c r="D548" s="84" t="s">
        <v>67</v>
      </c>
      <c r="F548" s="87" t="s">
        <v>522</v>
      </c>
      <c r="L548" s="16"/>
      <c r="M548" s="86"/>
      <c r="N548" s="193"/>
      <c r="O548" s="193"/>
      <c r="P548" s="193"/>
      <c r="Q548" s="193"/>
      <c r="R548" s="193"/>
      <c r="S548" s="193"/>
      <c r="T548" s="24"/>
      <c r="AT548" s="8" t="s">
        <v>67</v>
      </c>
      <c r="AU548" s="8" t="s">
        <v>38</v>
      </c>
    </row>
    <row r="549" spans="2:51" s="1" customFormat="1" ht="16.5" customHeight="1" x14ac:dyDescent="0.2">
      <c r="B549" s="72"/>
      <c r="C549" s="73" t="s">
        <v>656</v>
      </c>
      <c r="D549" s="73" t="s">
        <v>65</v>
      </c>
      <c r="E549" s="74" t="s">
        <v>518</v>
      </c>
      <c r="F549" s="75" t="s">
        <v>519</v>
      </c>
      <c r="G549" s="76" t="s">
        <v>75</v>
      </c>
      <c r="H549" s="77">
        <v>11</v>
      </c>
      <c r="I549" s="78">
        <v>0</v>
      </c>
      <c r="J549" s="78">
        <f>H549*I549</f>
        <v>0</v>
      </c>
      <c r="K549" s="75"/>
      <c r="L549" s="16"/>
      <c r="M549" s="79" t="s">
        <v>0</v>
      </c>
      <c r="N549" s="197" t="s">
        <v>22</v>
      </c>
      <c r="O549" s="195">
        <v>2.9000000000000001E-2</v>
      </c>
      <c r="P549" s="195">
        <v>0.31900000000000001</v>
      </c>
      <c r="Q549" s="195">
        <v>0</v>
      </c>
      <c r="R549" s="195">
        <v>0</v>
      </c>
      <c r="S549" s="195">
        <v>0</v>
      </c>
      <c r="T549" s="82">
        <v>0</v>
      </c>
      <c r="AR549" s="83" t="s">
        <v>70</v>
      </c>
      <c r="AT549" s="83" t="s">
        <v>65</v>
      </c>
      <c r="AU549" s="83" t="s">
        <v>38</v>
      </c>
      <c r="AY549" s="8" t="s">
        <v>64</v>
      </c>
    </row>
    <row r="550" spans="2:51" s="1" customFormat="1" ht="16.5" customHeight="1" x14ac:dyDescent="0.2">
      <c r="B550" s="72"/>
      <c r="C550" s="88" t="s">
        <v>784</v>
      </c>
      <c r="D550" s="88" t="s">
        <v>69</v>
      </c>
      <c r="E550" s="89"/>
      <c r="F550" s="90" t="s">
        <v>520</v>
      </c>
      <c r="G550" s="91" t="s">
        <v>75</v>
      </c>
      <c r="H550" s="92">
        <v>11</v>
      </c>
      <c r="I550" s="93">
        <v>0</v>
      </c>
      <c r="J550" s="93">
        <f>H550*I550</f>
        <v>0</v>
      </c>
      <c r="K550" s="90"/>
      <c r="L550" s="94"/>
      <c r="M550" s="95" t="s">
        <v>0</v>
      </c>
      <c r="N550" s="194" t="s">
        <v>22</v>
      </c>
      <c r="O550" s="195">
        <v>0</v>
      </c>
      <c r="P550" s="195">
        <v>0</v>
      </c>
      <c r="Q550" s="195">
        <v>1</v>
      </c>
      <c r="R550" s="195">
        <v>11</v>
      </c>
      <c r="S550" s="195">
        <v>0</v>
      </c>
      <c r="T550" s="82">
        <v>0</v>
      </c>
      <c r="AR550" s="83" t="s">
        <v>74</v>
      </c>
      <c r="AT550" s="83" t="s">
        <v>69</v>
      </c>
      <c r="AU550" s="83" t="s">
        <v>38</v>
      </c>
      <c r="AY550" s="8" t="s">
        <v>64</v>
      </c>
    </row>
    <row r="551" spans="2:51" s="1" customFormat="1" x14ac:dyDescent="0.2">
      <c r="B551" s="16"/>
      <c r="D551" s="84" t="s">
        <v>66</v>
      </c>
      <c r="F551" s="85" t="s">
        <v>530</v>
      </c>
      <c r="L551" s="16"/>
      <c r="M551" s="86"/>
      <c r="N551" s="193"/>
      <c r="O551" s="193"/>
      <c r="P551" s="193"/>
      <c r="Q551" s="193"/>
      <c r="R551" s="193"/>
      <c r="S551" s="193"/>
      <c r="T551" s="24"/>
      <c r="AT551" s="8" t="s">
        <v>66</v>
      </c>
      <c r="AU551" s="8" t="s">
        <v>38</v>
      </c>
    </row>
    <row r="552" spans="2:51" s="1" customFormat="1" ht="29.25" x14ac:dyDescent="0.2">
      <c r="B552" s="16"/>
      <c r="D552" s="84" t="s">
        <v>67</v>
      </c>
      <c r="F552" s="87" t="s">
        <v>522</v>
      </c>
      <c r="L552" s="16"/>
      <c r="M552" s="86"/>
      <c r="N552" s="193"/>
      <c r="O552" s="193"/>
      <c r="P552" s="193"/>
      <c r="Q552" s="193"/>
      <c r="R552" s="193"/>
      <c r="S552" s="193"/>
      <c r="T552" s="24"/>
      <c r="AT552" s="8" t="s">
        <v>67</v>
      </c>
      <c r="AU552" s="8" t="s">
        <v>38</v>
      </c>
    </row>
    <row r="553" spans="2:51" s="1" customFormat="1" ht="16.5" customHeight="1" x14ac:dyDescent="0.2">
      <c r="B553" s="72"/>
      <c r="C553" s="73" t="s">
        <v>783</v>
      </c>
      <c r="D553" s="73" t="s">
        <v>65</v>
      </c>
      <c r="E553" s="74" t="s">
        <v>518</v>
      </c>
      <c r="F553" s="75" t="s">
        <v>519</v>
      </c>
      <c r="G553" s="76" t="s">
        <v>75</v>
      </c>
      <c r="H553" s="77">
        <v>1</v>
      </c>
      <c r="I553" s="78">
        <v>0</v>
      </c>
      <c r="J553" s="78">
        <f>H553*I553</f>
        <v>0</v>
      </c>
      <c r="K553" s="75"/>
      <c r="L553" s="16"/>
      <c r="M553" s="79" t="s">
        <v>0</v>
      </c>
      <c r="N553" s="197" t="s">
        <v>22</v>
      </c>
      <c r="O553" s="195">
        <v>2.9000000000000001E-2</v>
      </c>
      <c r="P553" s="195">
        <v>2.9000000000000001E-2</v>
      </c>
      <c r="Q553" s="195">
        <v>0</v>
      </c>
      <c r="R553" s="195">
        <v>0</v>
      </c>
      <c r="S553" s="195">
        <v>0</v>
      </c>
      <c r="T553" s="82">
        <v>0</v>
      </c>
      <c r="AR553" s="83" t="s">
        <v>70</v>
      </c>
      <c r="AT553" s="83" t="s">
        <v>65</v>
      </c>
      <c r="AU553" s="83" t="s">
        <v>38</v>
      </c>
      <c r="AY553" s="8" t="s">
        <v>64</v>
      </c>
    </row>
    <row r="554" spans="2:51" s="1" customFormat="1" ht="16.5" customHeight="1" x14ac:dyDescent="0.2">
      <c r="B554" s="72"/>
      <c r="C554" s="88" t="s">
        <v>783</v>
      </c>
      <c r="D554" s="88" t="s">
        <v>69</v>
      </c>
      <c r="E554" s="89"/>
      <c r="F554" s="90" t="s">
        <v>780</v>
      </c>
      <c r="G554" s="91" t="s">
        <v>75</v>
      </c>
      <c r="H554" s="92">
        <v>1</v>
      </c>
      <c r="I554" s="93">
        <v>0</v>
      </c>
      <c r="J554" s="93">
        <f>H554*I554</f>
        <v>0</v>
      </c>
      <c r="K554" s="90"/>
      <c r="L554" s="94"/>
      <c r="M554" s="95" t="s">
        <v>0</v>
      </c>
      <c r="N554" s="194" t="s">
        <v>22</v>
      </c>
      <c r="O554" s="195">
        <v>0</v>
      </c>
      <c r="P554" s="195">
        <v>0</v>
      </c>
      <c r="Q554" s="195">
        <v>1</v>
      </c>
      <c r="R554" s="195">
        <v>1</v>
      </c>
      <c r="S554" s="195">
        <v>0</v>
      </c>
      <c r="T554" s="82">
        <v>0</v>
      </c>
      <c r="AR554" s="83" t="s">
        <v>74</v>
      </c>
      <c r="AT554" s="83" t="s">
        <v>69</v>
      </c>
      <c r="AU554" s="83" t="s">
        <v>38</v>
      </c>
      <c r="AY554" s="8" t="s">
        <v>64</v>
      </c>
    </row>
    <row r="555" spans="2:51" s="1" customFormat="1" x14ac:dyDescent="0.2">
      <c r="B555" s="16"/>
      <c r="D555" s="84" t="s">
        <v>66</v>
      </c>
      <c r="F555" s="85" t="s">
        <v>781</v>
      </c>
      <c r="L555" s="16"/>
      <c r="M555" s="86"/>
      <c r="N555" s="193"/>
      <c r="O555" s="193"/>
      <c r="P555" s="193"/>
      <c r="Q555" s="193"/>
      <c r="R555" s="193"/>
      <c r="S555" s="193"/>
      <c r="T555" s="24"/>
      <c r="AT555" s="8" t="s">
        <v>66</v>
      </c>
      <c r="AU555" s="8" t="s">
        <v>38</v>
      </c>
    </row>
    <row r="556" spans="2:51" s="1" customFormat="1" ht="19.5" x14ac:dyDescent="0.2">
      <c r="B556" s="16"/>
      <c r="D556" s="84" t="s">
        <v>67</v>
      </c>
      <c r="F556" s="87" t="s">
        <v>782</v>
      </c>
      <c r="L556" s="16"/>
      <c r="M556" s="86"/>
      <c r="N556" s="193"/>
      <c r="O556" s="193"/>
      <c r="P556" s="193"/>
      <c r="Q556" s="193"/>
      <c r="R556" s="193"/>
      <c r="S556" s="193"/>
      <c r="T556" s="24"/>
      <c r="AT556" s="8" t="s">
        <v>67</v>
      </c>
      <c r="AU556" s="8" t="s">
        <v>38</v>
      </c>
    </row>
    <row r="557" spans="2:51" s="1" customFormat="1" ht="16.5" customHeight="1" x14ac:dyDescent="0.2">
      <c r="B557" s="72"/>
      <c r="C557" s="73" t="s">
        <v>888</v>
      </c>
      <c r="D557" s="73" t="s">
        <v>65</v>
      </c>
      <c r="E557" s="74" t="s">
        <v>518</v>
      </c>
      <c r="F557" s="75" t="s">
        <v>519</v>
      </c>
      <c r="G557" s="76" t="s">
        <v>75</v>
      </c>
      <c r="H557" s="77">
        <v>1</v>
      </c>
      <c r="I557" s="78">
        <v>0</v>
      </c>
      <c r="J557" s="78">
        <f>H557*I557</f>
        <v>0</v>
      </c>
      <c r="K557" s="75"/>
      <c r="L557" s="16"/>
      <c r="M557" s="79" t="s">
        <v>0</v>
      </c>
      <c r="N557" s="197" t="s">
        <v>22</v>
      </c>
      <c r="O557" s="195">
        <v>2.9000000000000001E-2</v>
      </c>
      <c r="P557" s="195">
        <v>2.9000000000000001E-2</v>
      </c>
      <c r="Q557" s="195">
        <v>0</v>
      </c>
      <c r="R557" s="195">
        <v>0</v>
      </c>
      <c r="S557" s="195">
        <v>0</v>
      </c>
      <c r="T557" s="82">
        <v>0</v>
      </c>
      <c r="AR557" s="83" t="s">
        <v>70</v>
      </c>
      <c r="AT557" s="83" t="s">
        <v>65</v>
      </c>
      <c r="AU557" s="83" t="s">
        <v>38</v>
      </c>
      <c r="AY557" s="8" t="s">
        <v>64</v>
      </c>
    </row>
    <row r="558" spans="2:51" s="1" customFormat="1" ht="16.5" customHeight="1" x14ac:dyDescent="0.2">
      <c r="B558" s="72"/>
      <c r="C558" s="88" t="s">
        <v>888</v>
      </c>
      <c r="D558" s="88" t="s">
        <v>69</v>
      </c>
      <c r="E558" s="89"/>
      <c r="F558" s="90" t="s">
        <v>780</v>
      </c>
      <c r="G558" s="91" t="s">
        <v>75</v>
      </c>
      <c r="H558" s="92">
        <v>1</v>
      </c>
      <c r="I558" s="93">
        <v>0</v>
      </c>
      <c r="J558" s="93">
        <f>H558*I558</f>
        <v>0</v>
      </c>
      <c r="K558" s="90"/>
      <c r="L558" s="94"/>
      <c r="M558" s="95" t="s">
        <v>0</v>
      </c>
      <c r="N558" s="194" t="s">
        <v>22</v>
      </c>
      <c r="O558" s="195">
        <v>0</v>
      </c>
      <c r="P558" s="195">
        <v>0</v>
      </c>
      <c r="Q558" s="195">
        <v>1</v>
      </c>
      <c r="R558" s="195">
        <v>1</v>
      </c>
      <c r="S558" s="195">
        <v>0</v>
      </c>
      <c r="T558" s="82">
        <v>0</v>
      </c>
      <c r="AR558" s="83" t="s">
        <v>74</v>
      </c>
      <c r="AT558" s="83" t="s">
        <v>69</v>
      </c>
      <c r="AU558" s="83" t="s">
        <v>38</v>
      </c>
      <c r="AY558" s="8" t="s">
        <v>64</v>
      </c>
    </row>
    <row r="559" spans="2:51" s="1" customFormat="1" x14ac:dyDescent="0.2">
      <c r="B559" s="16"/>
      <c r="D559" s="84" t="s">
        <v>66</v>
      </c>
      <c r="F559" s="85" t="s">
        <v>781</v>
      </c>
      <c r="L559" s="16"/>
      <c r="M559" s="86"/>
      <c r="N559" s="193"/>
      <c r="O559" s="193"/>
      <c r="P559" s="193"/>
      <c r="Q559" s="193"/>
      <c r="R559" s="193"/>
      <c r="S559" s="193"/>
      <c r="T559" s="24"/>
      <c r="AT559" s="8" t="s">
        <v>66</v>
      </c>
      <c r="AU559" s="8" t="s">
        <v>38</v>
      </c>
    </row>
    <row r="560" spans="2:51" s="1" customFormat="1" ht="19.5" x14ac:dyDescent="0.2">
      <c r="B560" s="16"/>
      <c r="D560" s="84" t="s">
        <v>67</v>
      </c>
      <c r="F560" s="87" t="s">
        <v>782</v>
      </c>
      <c r="L560" s="16"/>
      <c r="M560" s="86"/>
      <c r="N560" s="193"/>
      <c r="O560" s="193"/>
      <c r="P560" s="193"/>
      <c r="Q560" s="193"/>
      <c r="R560" s="193"/>
      <c r="S560" s="193"/>
      <c r="T560" s="24"/>
      <c r="AT560" s="8" t="s">
        <v>67</v>
      </c>
      <c r="AU560" s="8" t="s">
        <v>38</v>
      </c>
    </row>
    <row r="561" spans="2:51" s="6" customFormat="1" ht="12.75" x14ac:dyDescent="0.2">
      <c r="B561" s="62"/>
      <c r="D561" s="63"/>
      <c r="E561" s="70"/>
      <c r="F561" s="198" t="s">
        <v>653</v>
      </c>
      <c r="J561" s="71"/>
      <c r="L561" s="62"/>
      <c r="M561" s="66"/>
      <c r="P561" s="67">
        <v>96816.765000000043</v>
      </c>
      <c r="R561" s="67">
        <v>12874.1152</v>
      </c>
      <c r="T561" s="68">
        <v>0</v>
      </c>
      <c r="AR561" s="63" t="s">
        <v>38</v>
      </c>
      <c r="AT561" s="69" t="s">
        <v>33</v>
      </c>
      <c r="AU561" s="69" t="s">
        <v>36</v>
      </c>
      <c r="AY561" s="63" t="s">
        <v>64</v>
      </c>
    </row>
    <row r="562" spans="2:51" s="1" customFormat="1" ht="16.5" customHeight="1" x14ac:dyDescent="0.2">
      <c r="B562" s="72"/>
      <c r="C562" s="73" t="s">
        <v>555</v>
      </c>
      <c r="D562" s="73" t="s">
        <v>65</v>
      </c>
      <c r="E562" s="74" t="s">
        <v>553</v>
      </c>
      <c r="F562" s="75" t="s">
        <v>552</v>
      </c>
      <c r="G562" s="76" t="s">
        <v>75</v>
      </c>
      <c r="H562" s="77">
        <v>2</v>
      </c>
      <c r="I562" s="78">
        <v>0</v>
      </c>
      <c r="J562" s="78">
        <f>H562*I562</f>
        <v>0</v>
      </c>
      <c r="K562" s="75"/>
      <c r="L562" s="16"/>
      <c r="M562" s="79" t="s">
        <v>0</v>
      </c>
      <c r="N562" s="80" t="s">
        <v>22</v>
      </c>
      <c r="O562" s="81">
        <v>2.9000000000000001E-2</v>
      </c>
      <c r="P562" s="81">
        <v>5.8000000000000003E-2</v>
      </c>
      <c r="Q562" s="81">
        <v>0</v>
      </c>
      <c r="R562" s="81">
        <v>0</v>
      </c>
      <c r="S562" s="81">
        <v>0</v>
      </c>
      <c r="T562" s="82">
        <v>0</v>
      </c>
      <c r="AR562" s="83" t="s">
        <v>70</v>
      </c>
      <c r="AT562" s="83" t="s">
        <v>65</v>
      </c>
      <c r="AU562" s="83" t="s">
        <v>38</v>
      </c>
      <c r="AY562" s="8" t="s">
        <v>64</v>
      </c>
    </row>
    <row r="563" spans="2:51" s="1" customFormat="1" ht="16.5" customHeight="1" x14ac:dyDescent="0.2">
      <c r="B563" s="72"/>
      <c r="C563" s="88" t="s">
        <v>556</v>
      </c>
      <c r="D563" s="88" t="s">
        <v>69</v>
      </c>
      <c r="E563" s="89"/>
      <c r="F563" s="90" t="s">
        <v>900</v>
      </c>
      <c r="G563" s="91" t="s">
        <v>75</v>
      </c>
      <c r="H563" s="92">
        <v>1</v>
      </c>
      <c r="I563" s="93">
        <v>0</v>
      </c>
      <c r="J563" s="93">
        <f>H563*I563</f>
        <v>0</v>
      </c>
      <c r="K563" s="90"/>
      <c r="L563" s="94"/>
      <c r="M563" s="95" t="s">
        <v>0</v>
      </c>
      <c r="N563" s="96" t="s">
        <v>22</v>
      </c>
      <c r="O563" s="81">
        <v>0</v>
      </c>
      <c r="P563" s="81">
        <v>0</v>
      </c>
      <c r="Q563" s="81">
        <v>1</v>
      </c>
      <c r="R563" s="81">
        <v>1</v>
      </c>
      <c r="S563" s="81">
        <v>0</v>
      </c>
      <c r="T563" s="82">
        <v>0</v>
      </c>
      <c r="AR563" s="83" t="s">
        <v>74</v>
      </c>
      <c r="AT563" s="83" t="s">
        <v>69</v>
      </c>
      <c r="AU563" s="83" t="s">
        <v>38</v>
      </c>
      <c r="AY563" s="8" t="s">
        <v>64</v>
      </c>
    </row>
    <row r="564" spans="2:51" s="1" customFormat="1" x14ac:dyDescent="0.2">
      <c r="B564" s="16"/>
      <c r="D564" s="84" t="s">
        <v>66</v>
      </c>
      <c r="F564" s="85" t="s">
        <v>554</v>
      </c>
      <c r="L564" s="16"/>
      <c r="M564" s="86"/>
      <c r="T564" s="24"/>
      <c r="AT564" s="8" t="s">
        <v>66</v>
      </c>
      <c r="AU564" s="8" t="s">
        <v>38</v>
      </c>
    </row>
    <row r="565" spans="2:51" s="1" customFormat="1" x14ac:dyDescent="0.2">
      <c r="B565" s="16"/>
      <c r="D565" s="84" t="s">
        <v>67</v>
      </c>
      <c r="F565" s="87" t="s">
        <v>899</v>
      </c>
      <c r="L565" s="16"/>
      <c r="M565" s="86"/>
      <c r="T565" s="24"/>
      <c r="AT565" s="8" t="s">
        <v>67</v>
      </c>
      <c r="AU565" s="8" t="s">
        <v>38</v>
      </c>
    </row>
    <row r="566" spans="2:51" s="1" customFormat="1" ht="16.5" customHeight="1" x14ac:dyDescent="0.2">
      <c r="B566" s="72"/>
      <c r="C566" s="73" t="s">
        <v>557</v>
      </c>
      <c r="D566" s="73" t="s">
        <v>65</v>
      </c>
      <c r="E566" s="74" t="s">
        <v>307</v>
      </c>
      <c r="F566" s="75" t="s">
        <v>306</v>
      </c>
      <c r="G566" s="76" t="s">
        <v>75</v>
      </c>
      <c r="H566" s="77">
        <v>2</v>
      </c>
      <c r="I566" s="78">
        <v>0</v>
      </c>
      <c r="J566" s="78">
        <f>H566*I566</f>
        <v>0</v>
      </c>
      <c r="K566" s="75"/>
      <c r="L566" s="16"/>
      <c r="M566" s="79" t="s">
        <v>0</v>
      </c>
      <c r="N566" s="80" t="s">
        <v>22</v>
      </c>
      <c r="O566" s="81">
        <v>2.9000000000000001E-2</v>
      </c>
      <c r="P566" s="81">
        <v>5.8000000000000003E-2</v>
      </c>
      <c r="Q566" s="81">
        <v>0</v>
      </c>
      <c r="R566" s="81">
        <v>0</v>
      </c>
      <c r="S566" s="81">
        <v>0</v>
      </c>
      <c r="T566" s="82">
        <v>0</v>
      </c>
      <c r="AR566" s="83" t="s">
        <v>70</v>
      </c>
      <c r="AT566" s="83" t="s">
        <v>65</v>
      </c>
      <c r="AU566" s="83" t="s">
        <v>38</v>
      </c>
      <c r="AY566" s="8" t="s">
        <v>64</v>
      </c>
    </row>
    <row r="567" spans="2:51" s="1" customFormat="1" ht="16.5" customHeight="1" x14ac:dyDescent="0.2">
      <c r="B567" s="72"/>
      <c r="C567" s="88" t="s">
        <v>558</v>
      </c>
      <c r="D567" s="88" t="s">
        <v>69</v>
      </c>
      <c r="E567" s="89"/>
      <c r="F567" s="90" t="s">
        <v>907</v>
      </c>
      <c r="G567" s="91" t="s">
        <v>75</v>
      </c>
      <c r="H567" s="92">
        <v>1</v>
      </c>
      <c r="I567" s="93">
        <v>0</v>
      </c>
      <c r="J567" s="93">
        <f>H567*I567</f>
        <v>0</v>
      </c>
      <c r="K567" s="90"/>
      <c r="L567" s="94"/>
      <c r="M567" s="95" t="s">
        <v>0</v>
      </c>
      <c r="N567" s="96" t="s">
        <v>22</v>
      </c>
      <c r="O567" s="81">
        <v>0</v>
      </c>
      <c r="P567" s="81">
        <v>0</v>
      </c>
      <c r="Q567" s="81">
        <v>1</v>
      </c>
      <c r="R567" s="81">
        <v>1</v>
      </c>
      <c r="S567" s="81">
        <v>0</v>
      </c>
      <c r="T567" s="82">
        <v>0</v>
      </c>
      <c r="AR567" s="83" t="s">
        <v>74</v>
      </c>
      <c r="AT567" s="83" t="s">
        <v>69</v>
      </c>
      <c r="AU567" s="83" t="s">
        <v>38</v>
      </c>
      <c r="AY567" s="8" t="s">
        <v>64</v>
      </c>
    </row>
    <row r="568" spans="2:51" s="1" customFormat="1" x14ac:dyDescent="0.2">
      <c r="B568" s="16"/>
      <c r="D568" s="84" t="s">
        <v>66</v>
      </c>
      <c r="F568" s="85" t="s">
        <v>561</v>
      </c>
      <c r="L568" s="16"/>
      <c r="M568" s="86"/>
      <c r="T568" s="24"/>
      <c r="AT568" s="8" t="s">
        <v>66</v>
      </c>
      <c r="AU568" s="8" t="s">
        <v>38</v>
      </c>
    </row>
    <row r="569" spans="2:51" s="1" customFormat="1" x14ac:dyDescent="0.2">
      <c r="B569" s="16"/>
      <c r="D569" s="84" t="s">
        <v>67</v>
      </c>
      <c r="F569" s="87" t="s">
        <v>908</v>
      </c>
      <c r="L569" s="16"/>
      <c r="M569" s="86"/>
      <c r="T569" s="24"/>
      <c r="AT569" s="8" t="s">
        <v>67</v>
      </c>
      <c r="AU569" s="8" t="s">
        <v>38</v>
      </c>
    </row>
    <row r="570" spans="2:51" s="1" customFormat="1" ht="16.5" customHeight="1" x14ac:dyDescent="0.2">
      <c r="B570" s="72"/>
      <c r="C570" s="73" t="s">
        <v>559</v>
      </c>
      <c r="D570" s="73" t="s">
        <v>65</v>
      </c>
      <c r="E570" s="74" t="s">
        <v>307</v>
      </c>
      <c r="F570" s="75" t="s">
        <v>306</v>
      </c>
      <c r="G570" s="76" t="s">
        <v>75</v>
      </c>
      <c r="H570" s="77">
        <v>2</v>
      </c>
      <c r="I570" s="78">
        <v>0</v>
      </c>
      <c r="J570" s="78">
        <f>H570*I570</f>
        <v>0</v>
      </c>
      <c r="K570" s="75"/>
      <c r="L570" s="16"/>
      <c r="M570" s="79" t="s">
        <v>0</v>
      </c>
      <c r="N570" s="80" t="s">
        <v>22</v>
      </c>
      <c r="O570" s="81">
        <v>2.9000000000000001E-2</v>
      </c>
      <c r="P570" s="81">
        <v>5.8000000000000003E-2</v>
      </c>
      <c r="Q570" s="81">
        <v>0</v>
      </c>
      <c r="R570" s="81">
        <v>0</v>
      </c>
      <c r="S570" s="81">
        <v>0</v>
      </c>
      <c r="T570" s="82">
        <v>0</v>
      </c>
      <c r="AR570" s="83" t="s">
        <v>70</v>
      </c>
      <c r="AT570" s="83" t="s">
        <v>65</v>
      </c>
      <c r="AU570" s="83" t="s">
        <v>38</v>
      </c>
      <c r="AY570" s="8" t="s">
        <v>64</v>
      </c>
    </row>
    <row r="571" spans="2:51" s="1" customFormat="1" ht="16.5" customHeight="1" x14ac:dyDescent="0.2">
      <c r="B571" s="72"/>
      <c r="C571" s="88" t="s">
        <v>563</v>
      </c>
      <c r="D571" s="88" t="s">
        <v>69</v>
      </c>
      <c r="E571" s="89"/>
      <c r="F571" s="90" t="s">
        <v>904</v>
      </c>
      <c r="G571" s="91" t="s">
        <v>75</v>
      </c>
      <c r="H571" s="92">
        <v>1</v>
      </c>
      <c r="I571" s="93">
        <v>0</v>
      </c>
      <c r="J571" s="93">
        <f>H571*I571</f>
        <v>0</v>
      </c>
      <c r="K571" s="90"/>
      <c r="L571" s="94"/>
      <c r="M571" s="95" t="s">
        <v>0</v>
      </c>
      <c r="N571" s="96" t="s">
        <v>22</v>
      </c>
      <c r="O571" s="81">
        <v>0</v>
      </c>
      <c r="P571" s="81">
        <v>0</v>
      </c>
      <c r="Q571" s="81">
        <v>1</v>
      </c>
      <c r="R571" s="81">
        <v>1</v>
      </c>
      <c r="S571" s="81">
        <v>0</v>
      </c>
      <c r="T571" s="82">
        <v>0</v>
      </c>
      <c r="AR571" s="83" t="s">
        <v>74</v>
      </c>
      <c r="AT571" s="83" t="s">
        <v>69</v>
      </c>
      <c r="AU571" s="83" t="s">
        <v>38</v>
      </c>
      <c r="AY571" s="8" t="s">
        <v>64</v>
      </c>
    </row>
    <row r="572" spans="2:51" s="1" customFormat="1" x14ac:dyDescent="0.2">
      <c r="B572" s="16"/>
      <c r="D572" s="84" t="s">
        <v>66</v>
      </c>
      <c r="F572" s="85" t="s">
        <v>561</v>
      </c>
      <c r="L572" s="16"/>
      <c r="M572" s="86"/>
      <c r="T572" s="24"/>
      <c r="AT572" s="8" t="s">
        <v>66</v>
      </c>
      <c r="AU572" s="8" t="s">
        <v>38</v>
      </c>
    </row>
    <row r="573" spans="2:51" s="1" customFormat="1" x14ac:dyDescent="0.2">
      <c r="B573" s="16"/>
      <c r="D573" s="84" t="s">
        <v>67</v>
      </c>
      <c r="F573" s="87" t="s">
        <v>905</v>
      </c>
      <c r="L573" s="16"/>
      <c r="M573" s="86"/>
      <c r="T573" s="24"/>
      <c r="AT573" s="8" t="s">
        <v>67</v>
      </c>
      <c r="AU573" s="8" t="s">
        <v>38</v>
      </c>
    </row>
    <row r="574" spans="2:51" s="1" customFormat="1" ht="16.5" customHeight="1" x14ac:dyDescent="0.2">
      <c r="B574" s="72"/>
      <c r="C574" s="73" t="s">
        <v>560</v>
      </c>
      <c r="D574" s="73" t="s">
        <v>65</v>
      </c>
      <c r="E574" s="74" t="s">
        <v>307</v>
      </c>
      <c r="F574" s="75" t="s">
        <v>306</v>
      </c>
      <c r="G574" s="76" t="s">
        <v>75</v>
      </c>
      <c r="H574" s="77">
        <v>2</v>
      </c>
      <c r="I574" s="78">
        <v>0</v>
      </c>
      <c r="J574" s="78">
        <f>H574*I574</f>
        <v>0</v>
      </c>
      <c r="K574" s="75"/>
      <c r="L574" s="16"/>
      <c r="M574" s="79" t="s">
        <v>0</v>
      </c>
      <c r="N574" s="80" t="s">
        <v>22</v>
      </c>
      <c r="O574" s="81">
        <v>2.9000000000000001E-2</v>
      </c>
      <c r="P574" s="81">
        <v>5.8000000000000003E-2</v>
      </c>
      <c r="Q574" s="81">
        <v>0</v>
      </c>
      <c r="R574" s="81">
        <v>0</v>
      </c>
      <c r="S574" s="81">
        <v>0</v>
      </c>
      <c r="T574" s="82">
        <v>0</v>
      </c>
      <c r="AR574" s="83" t="s">
        <v>70</v>
      </c>
      <c r="AT574" s="83" t="s">
        <v>65</v>
      </c>
      <c r="AU574" s="83" t="s">
        <v>38</v>
      </c>
      <c r="AY574" s="8" t="s">
        <v>64</v>
      </c>
    </row>
    <row r="575" spans="2:51" s="1" customFormat="1" ht="16.5" customHeight="1" x14ac:dyDescent="0.2">
      <c r="B575" s="72"/>
      <c r="C575" s="88" t="s">
        <v>562</v>
      </c>
      <c r="D575" s="88" t="s">
        <v>69</v>
      </c>
      <c r="E575" s="89"/>
      <c r="F575" s="90" t="s">
        <v>901</v>
      </c>
      <c r="G575" s="91" t="s">
        <v>75</v>
      </c>
      <c r="H575" s="92">
        <v>1</v>
      </c>
      <c r="I575" s="93">
        <v>0</v>
      </c>
      <c r="J575" s="93">
        <f>H575*I575</f>
        <v>0</v>
      </c>
      <c r="K575" s="90"/>
      <c r="L575" s="94"/>
      <c r="M575" s="95" t="s">
        <v>0</v>
      </c>
      <c r="N575" s="96" t="s">
        <v>22</v>
      </c>
      <c r="O575" s="81">
        <v>0</v>
      </c>
      <c r="P575" s="81">
        <v>0</v>
      </c>
      <c r="Q575" s="81">
        <v>1</v>
      </c>
      <c r="R575" s="81">
        <v>1</v>
      </c>
      <c r="S575" s="81">
        <v>0</v>
      </c>
      <c r="T575" s="82">
        <v>0</v>
      </c>
      <c r="AR575" s="83" t="s">
        <v>74</v>
      </c>
      <c r="AT575" s="83" t="s">
        <v>69</v>
      </c>
      <c r="AU575" s="83" t="s">
        <v>38</v>
      </c>
      <c r="AY575" s="8" t="s">
        <v>64</v>
      </c>
    </row>
    <row r="576" spans="2:51" s="1" customFormat="1" x14ac:dyDescent="0.2">
      <c r="B576" s="16"/>
      <c r="D576" s="84" t="s">
        <v>66</v>
      </c>
      <c r="F576" s="85" t="s">
        <v>286</v>
      </c>
      <c r="L576" s="16"/>
      <c r="M576" s="86"/>
      <c r="T576" s="24"/>
      <c r="AT576" s="8" t="s">
        <v>66</v>
      </c>
      <c r="AU576" s="8" t="s">
        <v>38</v>
      </c>
    </row>
    <row r="577" spans="2:51" s="1" customFormat="1" x14ac:dyDescent="0.2">
      <c r="B577" s="16"/>
      <c r="D577" s="84" t="s">
        <v>67</v>
      </c>
      <c r="F577" s="87" t="s">
        <v>902</v>
      </c>
      <c r="L577" s="16"/>
      <c r="M577" s="86"/>
      <c r="T577" s="24"/>
      <c r="AT577" s="8" t="s">
        <v>67</v>
      </c>
      <c r="AU577" s="8" t="s">
        <v>38</v>
      </c>
    </row>
    <row r="578" spans="2:51" s="1" customFormat="1" ht="16.5" customHeight="1" x14ac:dyDescent="0.2">
      <c r="B578" s="72"/>
      <c r="C578" s="73" t="s">
        <v>565</v>
      </c>
      <c r="D578" s="73" t="s">
        <v>65</v>
      </c>
      <c r="E578" s="74" t="s">
        <v>309</v>
      </c>
      <c r="F578" s="75" t="s">
        <v>308</v>
      </c>
      <c r="G578" s="76" t="s">
        <v>75</v>
      </c>
      <c r="H578" s="77">
        <v>6</v>
      </c>
      <c r="I578" s="78">
        <v>0</v>
      </c>
      <c r="J578" s="78">
        <f>H578*I578</f>
        <v>0</v>
      </c>
      <c r="K578" s="75"/>
      <c r="L578" s="16"/>
      <c r="M578" s="79" t="s">
        <v>0</v>
      </c>
      <c r="N578" s="80" t="s">
        <v>22</v>
      </c>
      <c r="O578" s="81">
        <v>2.9000000000000001E-2</v>
      </c>
      <c r="P578" s="81">
        <v>0.17400000000000002</v>
      </c>
      <c r="Q578" s="81">
        <v>0</v>
      </c>
      <c r="R578" s="81">
        <v>0</v>
      </c>
      <c r="S578" s="81">
        <v>0</v>
      </c>
      <c r="T578" s="82">
        <v>0</v>
      </c>
      <c r="AR578" s="83" t="s">
        <v>70</v>
      </c>
      <c r="AT578" s="83" t="s">
        <v>65</v>
      </c>
      <c r="AU578" s="83" t="s">
        <v>38</v>
      </c>
      <c r="AY578" s="8" t="s">
        <v>64</v>
      </c>
    </row>
    <row r="579" spans="2:51" s="1" customFormat="1" ht="16.5" customHeight="1" x14ac:dyDescent="0.2">
      <c r="B579" s="72"/>
      <c r="C579" s="88" t="s">
        <v>564</v>
      </c>
      <c r="D579" s="88" t="s">
        <v>69</v>
      </c>
      <c r="E579" s="89"/>
      <c r="F579" s="90" t="s">
        <v>310</v>
      </c>
      <c r="G579" s="91" t="s">
        <v>75</v>
      </c>
      <c r="H579" s="92">
        <v>6</v>
      </c>
      <c r="I579" s="93">
        <v>0</v>
      </c>
      <c r="J579" s="93">
        <f>H579*I579</f>
        <v>0</v>
      </c>
      <c r="K579" s="90"/>
      <c r="L579" s="94"/>
      <c r="M579" s="95" t="s">
        <v>0</v>
      </c>
      <c r="N579" s="96" t="s">
        <v>22</v>
      </c>
      <c r="O579" s="81">
        <v>0</v>
      </c>
      <c r="P579" s="81">
        <v>0</v>
      </c>
      <c r="Q579" s="81">
        <v>1</v>
      </c>
      <c r="R579" s="81">
        <v>6</v>
      </c>
      <c r="S579" s="81">
        <v>0</v>
      </c>
      <c r="T579" s="82">
        <v>0</v>
      </c>
      <c r="AR579" s="83" t="s">
        <v>74</v>
      </c>
      <c r="AT579" s="83" t="s">
        <v>69</v>
      </c>
      <c r="AU579" s="83" t="s">
        <v>38</v>
      </c>
      <c r="AY579" s="8" t="s">
        <v>64</v>
      </c>
    </row>
    <row r="580" spans="2:51" s="1" customFormat="1" x14ac:dyDescent="0.2">
      <c r="B580" s="16"/>
      <c r="D580" s="84" t="s">
        <v>66</v>
      </c>
      <c r="F580" s="85" t="s">
        <v>311</v>
      </c>
      <c r="L580" s="16"/>
      <c r="M580" s="86"/>
      <c r="T580" s="24"/>
      <c r="AT580" s="8" t="s">
        <v>66</v>
      </c>
      <c r="AU580" s="8" t="s">
        <v>38</v>
      </c>
    </row>
    <row r="581" spans="2:51" s="1" customFormat="1" x14ac:dyDescent="0.2">
      <c r="B581" s="16"/>
      <c r="D581" s="84" t="s">
        <v>66</v>
      </c>
      <c r="F581" s="85" t="s">
        <v>358</v>
      </c>
      <c r="L581" s="16"/>
      <c r="M581" s="86"/>
      <c r="T581" s="24"/>
      <c r="AT581" s="8" t="s">
        <v>66</v>
      </c>
      <c r="AU581" s="8" t="s">
        <v>38</v>
      </c>
    </row>
    <row r="582" spans="2:51" s="1" customFormat="1" x14ac:dyDescent="0.2">
      <c r="B582" s="16"/>
      <c r="D582" s="84" t="s">
        <v>67</v>
      </c>
      <c r="F582" s="87" t="s">
        <v>315</v>
      </c>
      <c r="L582" s="16"/>
      <c r="M582" s="86"/>
      <c r="T582" s="24"/>
      <c r="AT582" s="8" t="s">
        <v>67</v>
      </c>
      <c r="AU582" s="8" t="s">
        <v>38</v>
      </c>
    </row>
    <row r="583" spans="2:51" s="1" customFormat="1" ht="39" x14ac:dyDescent="0.2">
      <c r="B583" s="16"/>
      <c r="D583" s="84" t="s">
        <v>67</v>
      </c>
      <c r="F583" s="87" t="s">
        <v>312</v>
      </c>
      <c r="L583" s="16"/>
      <c r="M583" s="86"/>
      <c r="T583" s="24"/>
      <c r="AT583" s="8" t="s">
        <v>67</v>
      </c>
      <c r="AU583" s="8" t="s">
        <v>38</v>
      </c>
    </row>
    <row r="584" spans="2:51" s="1" customFormat="1" ht="16.5" customHeight="1" x14ac:dyDescent="0.2">
      <c r="B584" s="72"/>
      <c r="C584" s="73" t="s">
        <v>566</v>
      </c>
      <c r="D584" s="73" t="s">
        <v>65</v>
      </c>
      <c r="E584" s="74" t="s">
        <v>313</v>
      </c>
      <c r="F584" s="75" t="s">
        <v>314</v>
      </c>
      <c r="G584" s="76" t="s">
        <v>75</v>
      </c>
      <c r="H584" s="77">
        <v>1</v>
      </c>
      <c r="I584" s="78">
        <v>0</v>
      </c>
      <c r="J584" s="78">
        <f>H584*I584</f>
        <v>0</v>
      </c>
      <c r="K584" s="75"/>
      <c r="L584" s="16"/>
      <c r="M584" s="79" t="s">
        <v>0</v>
      </c>
      <c r="N584" s="80" t="s">
        <v>22</v>
      </c>
      <c r="O584" s="81">
        <v>2.9000000000000001E-2</v>
      </c>
      <c r="P584" s="81">
        <v>2.9000000000000001E-2</v>
      </c>
      <c r="Q584" s="81">
        <v>0</v>
      </c>
      <c r="R584" s="81">
        <v>0</v>
      </c>
      <c r="S584" s="81">
        <v>0</v>
      </c>
      <c r="T584" s="82">
        <v>0</v>
      </c>
      <c r="AR584" s="83" t="s">
        <v>70</v>
      </c>
      <c r="AT584" s="83" t="s">
        <v>65</v>
      </c>
      <c r="AU584" s="83" t="s">
        <v>38</v>
      </c>
      <c r="AY584" s="8" t="s">
        <v>64</v>
      </c>
    </row>
    <row r="585" spans="2:51" s="1" customFormat="1" ht="16.5" customHeight="1" x14ac:dyDescent="0.2">
      <c r="B585" s="72"/>
      <c r="C585" s="88" t="s">
        <v>567</v>
      </c>
      <c r="D585" s="88" t="s">
        <v>69</v>
      </c>
      <c r="E585" s="89"/>
      <c r="F585" s="90" t="s">
        <v>310</v>
      </c>
      <c r="G585" s="91" t="s">
        <v>75</v>
      </c>
      <c r="H585" s="92">
        <v>1</v>
      </c>
      <c r="I585" s="93">
        <v>0</v>
      </c>
      <c r="J585" s="93">
        <f>H585*I585</f>
        <v>0</v>
      </c>
      <c r="K585" s="90"/>
      <c r="L585" s="94"/>
      <c r="M585" s="95" t="s">
        <v>0</v>
      </c>
      <c r="N585" s="96" t="s">
        <v>22</v>
      </c>
      <c r="O585" s="81">
        <v>0</v>
      </c>
      <c r="P585" s="81">
        <v>0</v>
      </c>
      <c r="Q585" s="81">
        <v>1</v>
      </c>
      <c r="R585" s="81">
        <v>1</v>
      </c>
      <c r="S585" s="81">
        <v>0</v>
      </c>
      <c r="T585" s="82">
        <v>0</v>
      </c>
      <c r="AR585" s="83" t="s">
        <v>74</v>
      </c>
      <c r="AT585" s="83" t="s">
        <v>69</v>
      </c>
      <c r="AU585" s="83" t="s">
        <v>38</v>
      </c>
      <c r="AY585" s="8" t="s">
        <v>64</v>
      </c>
    </row>
    <row r="586" spans="2:51" s="1" customFormat="1" x14ac:dyDescent="0.2">
      <c r="B586" s="16"/>
      <c r="D586" s="84" t="s">
        <v>66</v>
      </c>
      <c r="F586" s="85" t="s">
        <v>365</v>
      </c>
      <c r="L586" s="16"/>
      <c r="M586" s="86"/>
      <c r="T586" s="24"/>
      <c r="AT586" s="8" t="s">
        <v>66</v>
      </c>
      <c r="AU586" s="8" t="s">
        <v>38</v>
      </c>
    </row>
    <row r="587" spans="2:51" s="1" customFormat="1" x14ac:dyDescent="0.2">
      <c r="B587" s="16"/>
      <c r="D587" s="84" t="s">
        <v>66</v>
      </c>
      <c r="F587" s="85" t="s">
        <v>358</v>
      </c>
      <c r="L587" s="16"/>
      <c r="M587" s="86"/>
      <c r="T587" s="24"/>
      <c r="AT587" s="8" t="s">
        <v>66</v>
      </c>
      <c r="AU587" s="8" t="s">
        <v>38</v>
      </c>
    </row>
    <row r="588" spans="2:51" s="1" customFormat="1" x14ac:dyDescent="0.2">
      <c r="B588" s="16"/>
      <c r="D588" s="84" t="s">
        <v>67</v>
      </c>
      <c r="F588" s="87" t="s">
        <v>366</v>
      </c>
      <c r="L588" s="16"/>
      <c r="M588" s="86"/>
      <c r="T588" s="24"/>
      <c r="AT588" s="8" t="s">
        <v>67</v>
      </c>
      <c r="AU588" s="8" t="s">
        <v>38</v>
      </c>
    </row>
    <row r="589" spans="2:51" s="1" customFormat="1" ht="39" x14ac:dyDescent="0.2">
      <c r="B589" s="16"/>
      <c r="D589" s="84" t="s">
        <v>67</v>
      </c>
      <c r="F589" s="87" t="s">
        <v>312</v>
      </c>
      <c r="L589" s="16"/>
      <c r="M589" s="86"/>
      <c r="T589" s="24"/>
      <c r="AT589" s="8" t="s">
        <v>67</v>
      </c>
      <c r="AU589" s="8" t="s">
        <v>38</v>
      </c>
    </row>
    <row r="590" spans="2:51" s="1" customFormat="1" ht="16.5" customHeight="1" x14ac:dyDescent="0.2">
      <c r="B590" s="72"/>
      <c r="C590" s="73" t="s">
        <v>568</v>
      </c>
      <c r="D590" s="73" t="s">
        <v>65</v>
      </c>
      <c r="E590" s="74" t="s">
        <v>313</v>
      </c>
      <c r="F590" s="75" t="s">
        <v>314</v>
      </c>
      <c r="G590" s="76" t="s">
        <v>75</v>
      </c>
      <c r="H590" s="77">
        <v>21</v>
      </c>
      <c r="I590" s="78">
        <v>0</v>
      </c>
      <c r="J590" s="78">
        <f>H590*I590</f>
        <v>0</v>
      </c>
      <c r="K590" s="75"/>
      <c r="L590" s="16"/>
      <c r="M590" s="79" t="s">
        <v>0</v>
      </c>
      <c r="N590" s="80" t="s">
        <v>22</v>
      </c>
      <c r="O590" s="81">
        <v>2.9000000000000001E-2</v>
      </c>
      <c r="P590" s="81">
        <v>0.60899999999999999</v>
      </c>
      <c r="Q590" s="81">
        <v>0</v>
      </c>
      <c r="R590" s="81">
        <v>0</v>
      </c>
      <c r="S590" s="81">
        <v>0</v>
      </c>
      <c r="T590" s="82">
        <v>0</v>
      </c>
      <c r="AR590" s="83" t="s">
        <v>70</v>
      </c>
      <c r="AT590" s="83" t="s">
        <v>65</v>
      </c>
      <c r="AU590" s="83" t="s">
        <v>38</v>
      </c>
      <c r="AY590" s="8" t="s">
        <v>64</v>
      </c>
    </row>
    <row r="591" spans="2:51" s="1" customFormat="1" ht="16.5" customHeight="1" x14ac:dyDescent="0.2">
      <c r="B591" s="72"/>
      <c r="C591" s="88" t="s">
        <v>569</v>
      </c>
      <c r="D591" s="88" t="s">
        <v>69</v>
      </c>
      <c r="E591" s="89"/>
      <c r="F591" s="90" t="s">
        <v>310</v>
      </c>
      <c r="G591" s="91" t="s">
        <v>75</v>
      </c>
      <c r="H591" s="92">
        <v>21</v>
      </c>
      <c r="I591" s="93">
        <v>0</v>
      </c>
      <c r="J591" s="93">
        <f>H591*I591</f>
        <v>0</v>
      </c>
      <c r="K591" s="90"/>
      <c r="L591" s="94"/>
      <c r="M591" s="95" t="s">
        <v>0</v>
      </c>
      <c r="N591" s="96" t="s">
        <v>22</v>
      </c>
      <c r="O591" s="81">
        <v>0</v>
      </c>
      <c r="P591" s="81">
        <v>0</v>
      </c>
      <c r="Q591" s="81">
        <v>1</v>
      </c>
      <c r="R591" s="81">
        <v>21</v>
      </c>
      <c r="S591" s="81">
        <v>0</v>
      </c>
      <c r="T591" s="82">
        <v>0</v>
      </c>
      <c r="AR591" s="83" t="s">
        <v>74</v>
      </c>
      <c r="AT591" s="83" t="s">
        <v>69</v>
      </c>
      <c r="AU591" s="83" t="s">
        <v>38</v>
      </c>
      <c r="AY591" s="8" t="s">
        <v>64</v>
      </c>
    </row>
    <row r="592" spans="2:51" s="1" customFormat="1" x14ac:dyDescent="0.2">
      <c r="B592" s="16"/>
      <c r="D592" s="84" t="s">
        <v>66</v>
      </c>
      <c r="F592" s="85" t="s">
        <v>356</v>
      </c>
      <c r="L592" s="16"/>
      <c r="M592" s="86"/>
      <c r="T592" s="24"/>
      <c r="AT592" s="8" t="s">
        <v>66</v>
      </c>
      <c r="AU592" s="8" t="s">
        <v>38</v>
      </c>
    </row>
    <row r="593" spans="2:51" s="1" customFormat="1" x14ac:dyDescent="0.2">
      <c r="B593" s="16"/>
      <c r="D593" s="84" t="s">
        <v>66</v>
      </c>
      <c r="F593" s="85" t="s">
        <v>358</v>
      </c>
      <c r="L593" s="16"/>
      <c r="M593" s="86"/>
      <c r="T593" s="24"/>
      <c r="AT593" s="8" t="s">
        <v>66</v>
      </c>
      <c r="AU593" s="8" t="s">
        <v>38</v>
      </c>
    </row>
    <row r="594" spans="2:51" s="1" customFormat="1" x14ac:dyDescent="0.2">
      <c r="B594" s="16"/>
      <c r="D594" s="84" t="s">
        <v>67</v>
      </c>
      <c r="F594" s="87" t="s">
        <v>357</v>
      </c>
      <c r="L594" s="16"/>
      <c r="M594" s="86"/>
      <c r="T594" s="24"/>
      <c r="AT594" s="8" t="s">
        <v>67</v>
      </c>
      <c r="AU594" s="8" t="s">
        <v>38</v>
      </c>
    </row>
    <row r="595" spans="2:51" s="1" customFormat="1" ht="39" x14ac:dyDescent="0.2">
      <c r="B595" s="16"/>
      <c r="D595" s="84" t="s">
        <v>67</v>
      </c>
      <c r="F595" s="87" t="s">
        <v>312</v>
      </c>
      <c r="L595" s="16"/>
      <c r="M595" s="86"/>
      <c r="T595" s="24"/>
      <c r="AT595" s="8" t="s">
        <v>67</v>
      </c>
      <c r="AU595" s="8" t="s">
        <v>38</v>
      </c>
    </row>
    <row r="596" spans="2:51" s="1" customFormat="1" ht="16.5" customHeight="1" x14ac:dyDescent="0.2">
      <c r="B596" s="72"/>
      <c r="C596" s="73" t="s">
        <v>570</v>
      </c>
      <c r="D596" s="73" t="s">
        <v>65</v>
      </c>
      <c r="E596" s="74" t="s">
        <v>313</v>
      </c>
      <c r="F596" s="75" t="s">
        <v>314</v>
      </c>
      <c r="G596" s="76" t="s">
        <v>75</v>
      </c>
      <c r="H596" s="77">
        <v>10</v>
      </c>
      <c r="I596" s="78">
        <v>0</v>
      </c>
      <c r="J596" s="78">
        <f>H596*I596</f>
        <v>0</v>
      </c>
      <c r="K596" s="75"/>
      <c r="L596" s="16"/>
      <c r="M596" s="79" t="s">
        <v>0</v>
      </c>
      <c r="N596" s="80" t="s">
        <v>22</v>
      </c>
      <c r="O596" s="81">
        <v>2.9000000000000001E-2</v>
      </c>
      <c r="P596" s="81">
        <v>0.29000000000000004</v>
      </c>
      <c r="Q596" s="81">
        <v>0</v>
      </c>
      <c r="R596" s="81">
        <v>0</v>
      </c>
      <c r="S596" s="81">
        <v>0</v>
      </c>
      <c r="T596" s="82">
        <v>0</v>
      </c>
      <c r="AR596" s="83" t="s">
        <v>70</v>
      </c>
      <c r="AT596" s="83" t="s">
        <v>65</v>
      </c>
      <c r="AU596" s="83" t="s">
        <v>38</v>
      </c>
      <c r="AY596" s="8" t="s">
        <v>64</v>
      </c>
    </row>
    <row r="597" spans="2:51" s="1" customFormat="1" ht="16.5" customHeight="1" x14ac:dyDescent="0.2">
      <c r="B597" s="72"/>
      <c r="C597" s="88" t="s">
        <v>571</v>
      </c>
      <c r="D597" s="88" t="s">
        <v>69</v>
      </c>
      <c r="E597" s="89"/>
      <c r="F597" s="90" t="s">
        <v>310</v>
      </c>
      <c r="G597" s="91" t="s">
        <v>75</v>
      </c>
      <c r="H597" s="92">
        <v>10</v>
      </c>
      <c r="I597" s="93">
        <v>0</v>
      </c>
      <c r="J597" s="93">
        <f>H597*I597</f>
        <v>0</v>
      </c>
      <c r="K597" s="90"/>
      <c r="L597" s="94"/>
      <c r="M597" s="95" t="s">
        <v>0</v>
      </c>
      <c r="N597" s="96" t="s">
        <v>22</v>
      </c>
      <c r="O597" s="81">
        <v>0</v>
      </c>
      <c r="P597" s="81">
        <v>0</v>
      </c>
      <c r="Q597" s="81">
        <v>1</v>
      </c>
      <c r="R597" s="81">
        <v>10</v>
      </c>
      <c r="S597" s="81">
        <v>0</v>
      </c>
      <c r="T597" s="82">
        <v>0</v>
      </c>
      <c r="AR597" s="83" t="s">
        <v>74</v>
      </c>
      <c r="AT597" s="83" t="s">
        <v>69</v>
      </c>
      <c r="AU597" s="83" t="s">
        <v>38</v>
      </c>
      <c r="AY597" s="8" t="s">
        <v>64</v>
      </c>
    </row>
    <row r="598" spans="2:51" s="1" customFormat="1" x14ac:dyDescent="0.2">
      <c r="B598" s="16"/>
      <c r="D598" s="84" t="s">
        <v>66</v>
      </c>
      <c r="F598" s="85" t="s">
        <v>359</v>
      </c>
      <c r="L598" s="16"/>
      <c r="M598" s="86"/>
      <c r="T598" s="24"/>
      <c r="AT598" s="8" t="s">
        <v>66</v>
      </c>
      <c r="AU598" s="8" t="s">
        <v>38</v>
      </c>
    </row>
    <row r="599" spans="2:51" s="1" customFormat="1" x14ac:dyDescent="0.2">
      <c r="B599" s="16"/>
      <c r="D599" s="84" t="s">
        <v>66</v>
      </c>
      <c r="F599" s="85" t="s">
        <v>358</v>
      </c>
      <c r="L599" s="16"/>
      <c r="M599" s="86"/>
      <c r="T599" s="24"/>
      <c r="AT599" s="8" t="s">
        <v>66</v>
      </c>
      <c r="AU599" s="8" t="s">
        <v>38</v>
      </c>
    </row>
    <row r="600" spans="2:51" s="1" customFormat="1" x14ac:dyDescent="0.2">
      <c r="B600" s="16"/>
      <c r="D600" s="84" t="s">
        <v>67</v>
      </c>
      <c r="F600" s="87" t="s">
        <v>360</v>
      </c>
      <c r="L600" s="16"/>
      <c r="M600" s="86"/>
      <c r="T600" s="24"/>
      <c r="AT600" s="8" t="s">
        <v>67</v>
      </c>
      <c r="AU600" s="8" t="s">
        <v>38</v>
      </c>
    </row>
    <row r="601" spans="2:51" s="1" customFormat="1" ht="39" x14ac:dyDescent="0.2">
      <c r="B601" s="16"/>
      <c r="D601" s="84" t="s">
        <v>67</v>
      </c>
      <c r="F601" s="87" t="s">
        <v>312</v>
      </c>
      <c r="L601" s="16"/>
      <c r="M601" s="86"/>
      <c r="T601" s="24"/>
      <c r="AT601" s="8" t="s">
        <v>67</v>
      </c>
      <c r="AU601" s="8" t="s">
        <v>38</v>
      </c>
    </row>
    <row r="602" spans="2:51" s="1" customFormat="1" ht="16.5" customHeight="1" x14ac:dyDescent="0.2">
      <c r="B602" s="72"/>
      <c r="C602" s="73" t="s">
        <v>572</v>
      </c>
      <c r="D602" s="73" t="s">
        <v>65</v>
      </c>
      <c r="E602" s="74" t="s">
        <v>361</v>
      </c>
      <c r="F602" s="75" t="s">
        <v>362</v>
      </c>
      <c r="G602" s="76" t="s">
        <v>75</v>
      </c>
      <c r="H602" s="77">
        <v>10</v>
      </c>
      <c r="I602" s="78">
        <v>0</v>
      </c>
      <c r="J602" s="78">
        <f>H602*I602</f>
        <v>0</v>
      </c>
      <c r="K602" s="75"/>
      <c r="L602" s="16"/>
      <c r="M602" s="79" t="s">
        <v>0</v>
      </c>
      <c r="N602" s="80" t="s">
        <v>22</v>
      </c>
      <c r="O602" s="81">
        <v>2.9000000000000001E-2</v>
      </c>
      <c r="P602" s="81">
        <v>0.29000000000000004</v>
      </c>
      <c r="Q602" s="81">
        <v>0</v>
      </c>
      <c r="R602" s="81">
        <v>0</v>
      </c>
      <c r="S602" s="81">
        <v>0</v>
      </c>
      <c r="T602" s="82">
        <v>0</v>
      </c>
      <c r="AR602" s="83" t="s">
        <v>70</v>
      </c>
      <c r="AT602" s="83" t="s">
        <v>65</v>
      </c>
      <c r="AU602" s="83" t="s">
        <v>38</v>
      </c>
      <c r="AY602" s="8" t="s">
        <v>64</v>
      </c>
    </row>
    <row r="603" spans="2:51" s="1" customFormat="1" ht="16.5" customHeight="1" x14ac:dyDescent="0.2">
      <c r="B603" s="72"/>
      <c r="C603" s="88" t="s">
        <v>574</v>
      </c>
      <c r="D603" s="88" t="s">
        <v>69</v>
      </c>
      <c r="E603" s="89"/>
      <c r="F603" s="90" t="s">
        <v>310</v>
      </c>
      <c r="G603" s="91" t="s">
        <v>75</v>
      </c>
      <c r="H603" s="92">
        <v>10</v>
      </c>
      <c r="I603" s="93">
        <v>0</v>
      </c>
      <c r="J603" s="93">
        <f>H603*I603</f>
        <v>0</v>
      </c>
      <c r="K603" s="90"/>
      <c r="L603" s="94"/>
      <c r="M603" s="95" t="s">
        <v>0</v>
      </c>
      <c r="N603" s="96" t="s">
        <v>22</v>
      </c>
      <c r="O603" s="81">
        <v>0</v>
      </c>
      <c r="P603" s="81">
        <v>0</v>
      </c>
      <c r="Q603" s="81">
        <v>1</v>
      </c>
      <c r="R603" s="81">
        <v>10</v>
      </c>
      <c r="S603" s="81">
        <v>0</v>
      </c>
      <c r="T603" s="82">
        <v>0</v>
      </c>
      <c r="AR603" s="83" t="s">
        <v>74</v>
      </c>
      <c r="AT603" s="83" t="s">
        <v>69</v>
      </c>
      <c r="AU603" s="83" t="s">
        <v>38</v>
      </c>
      <c r="AY603" s="8" t="s">
        <v>64</v>
      </c>
    </row>
    <row r="604" spans="2:51" s="1" customFormat="1" x14ac:dyDescent="0.2">
      <c r="B604" s="16"/>
      <c r="D604" s="84" t="s">
        <v>66</v>
      </c>
      <c r="F604" s="85" t="s">
        <v>363</v>
      </c>
      <c r="L604" s="16"/>
      <c r="M604" s="86"/>
      <c r="T604" s="24"/>
      <c r="AT604" s="8" t="s">
        <v>66</v>
      </c>
      <c r="AU604" s="8" t="s">
        <v>38</v>
      </c>
    </row>
    <row r="605" spans="2:51" s="1" customFormat="1" x14ac:dyDescent="0.2">
      <c r="B605" s="16"/>
      <c r="D605" s="84" t="s">
        <v>66</v>
      </c>
      <c r="F605" s="85" t="s">
        <v>358</v>
      </c>
      <c r="L605" s="16"/>
      <c r="M605" s="86"/>
      <c r="T605" s="24"/>
      <c r="AT605" s="8" t="s">
        <v>66</v>
      </c>
      <c r="AU605" s="8" t="s">
        <v>38</v>
      </c>
    </row>
    <row r="606" spans="2:51" s="1" customFormat="1" x14ac:dyDescent="0.2">
      <c r="B606" s="16"/>
      <c r="D606" s="84" t="s">
        <v>67</v>
      </c>
      <c r="F606" s="87" t="s">
        <v>364</v>
      </c>
      <c r="L606" s="16"/>
      <c r="M606" s="86"/>
      <c r="T606" s="24"/>
      <c r="AT606" s="8" t="s">
        <v>67</v>
      </c>
      <c r="AU606" s="8" t="s">
        <v>38</v>
      </c>
    </row>
    <row r="607" spans="2:51" s="1" customFormat="1" ht="39" x14ac:dyDescent="0.2">
      <c r="B607" s="16"/>
      <c r="D607" s="84" t="s">
        <v>67</v>
      </c>
      <c r="F607" s="87" t="s">
        <v>312</v>
      </c>
      <c r="L607" s="16"/>
      <c r="M607" s="86"/>
      <c r="T607" s="24"/>
      <c r="AT607" s="8" t="s">
        <v>67</v>
      </c>
      <c r="AU607" s="8" t="s">
        <v>38</v>
      </c>
    </row>
    <row r="608" spans="2:51" s="1" customFormat="1" ht="16.5" customHeight="1" x14ac:dyDescent="0.2">
      <c r="B608" s="72"/>
      <c r="C608" s="73" t="s">
        <v>658</v>
      </c>
      <c r="D608" s="73" t="s">
        <v>65</v>
      </c>
      <c r="E608" s="74" t="s">
        <v>307</v>
      </c>
      <c r="F608" s="75" t="s">
        <v>306</v>
      </c>
      <c r="G608" s="76" t="s">
        <v>75</v>
      </c>
      <c r="H608" s="77">
        <v>2</v>
      </c>
      <c r="I608" s="78">
        <v>0</v>
      </c>
      <c r="J608" s="78">
        <f>H608*I608</f>
        <v>0</v>
      </c>
      <c r="K608" s="75"/>
      <c r="L608" s="16"/>
      <c r="M608" s="79" t="s">
        <v>0</v>
      </c>
      <c r="N608" s="80" t="s">
        <v>22</v>
      </c>
      <c r="O608" s="81">
        <v>2.9000000000000001E-2</v>
      </c>
      <c r="P608" s="81">
        <v>5.8000000000000003E-2</v>
      </c>
      <c r="Q608" s="81">
        <v>0</v>
      </c>
      <c r="R608" s="81">
        <v>0</v>
      </c>
      <c r="S608" s="81">
        <v>0</v>
      </c>
      <c r="T608" s="82">
        <v>0</v>
      </c>
      <c r="AR608" s="83" t="s">
        <v>70</v>
      </c>
      <c r="AT608" s="83" t="s">
        <v>65</v>
      </c>
      <c r="AU608" s="83" t="s">
        <v>38</v>
      </c>
      <c r="AY608" s="8" t="s">
        <v>64</v>
      </c>
    </row>
    <row r="609" spans="2:51" s="1" customFormat="1" ht="16.5" customHeight="1" x14ac:dyDescent="0.2">
      <c r="B609" s="72"/>
      <c r="C609" s="88" t="s">
        <v>659</v>
      </c>
      <c r="D609" s="88" t="s">
        <v>69</v>
      </c>
      <c r="E609" s="89"/>
      <c r="F609" s="90" t="s">
        <v>909</v>
      </c>
      <c r="G609" s="91" t="s">
        <v>75</v>
      </c>
      <c r="H609" s="92">
        <v>1</v>
      </c>
      <c r="I609" s="93">
        <v>0</v>
      </c>
      <c r="J609" s="93">
        <f>H609*I609</f>
        <v>0</v>
      </c>
      <c r="K609" s="90"/>
      <c r="L609" s="94"/>
      <c r="M609" s="95" t="s">
        <v>0</v>
      </c>
      <c r="N609" s="96" t="s">
        <v>22</v>
      </c>
      <c r="O609" s="81">
        <v>0</v>
      </c>
      <c r="P609" s="81">
        <v>0</v>
      </c>
      <c r="Q609" s="81">
        <v>1</v>
      </c>
      <c r="R609" s="81">
        <v>1</v>
      </c>
      <c r="S609" s="81">
        <v>0</v>
      </c>
      <c r="T609" s="82">
        <v>0</v>
      </c>
      <c r="AR609" s="83" t="s">
        <v>74</v>
      </c>
      <c r="AT609" s="83" t="s">
        <v>69</v>
      </c>
      <c r="AU609" s="83" t="s">
        <v>38</v>
      </c>
      <c r="AY609" s="8" t="s">
        <v>64</v>
      </c>
    </row>
    <row r="610" spans="2:51" s="1" customFormat="1" x14ac:dyDescent="0.2">
      <c r="B610" s="16"/>
      <c r="D610" s="84" t="s">
        <v>66</v>
      </c>
      <c r="F610" s="85" t="s">
        <v>910</v>
      </c>
      <c r="L610" s="16"/>
      <c r="M610" s="86"/>
      <c r="T610" s="24"/>
      <c r="AT610" s="8" t="s">
        <v>66</v>
      </c>
      <c r="AU610" s="8" t="s">
        <v>38</v>
      </c>
    </row>
    <row r="611" spans="2:51" s="1" customFormat="1" x14ac:dyDescent="0.2">
      <c r="B611" s="16"/>
      <c r="D611" s="84" t="s">
        <v>67</v>
      </c>
      <c r="F611" s="87" t="s">
        <v>911</v>
      </c>
      <c r="L611" s="16"/>
      <c r="M611" s="86"/>
      <c r="T611" s="24"/>
      <c r="AT611" s="8" t="s">
        <v>67</v>
      </c>
      <c r="AU611" s="8" t="s">
        <v>38</v>
      </c>
    </row>
    <row r="612" spans="2:51" s="1" customFormat="1" ht="16.5" customHeight="1" x14ac:dyDescent="0.2">
      <c r="B612" s="72"/>
      <c r="C612" s="73" t="s">
        <v>662</v>
      </c>
      <c r="D612" s="73" t="s">
        <v>65</v>
      </c>
      <c r="E612" s="74" t="s">
        <v>661</v>
      </c>
      <c r="F612" s="75" t="s">
        <v>660</v>
      </c>
      <c r="G612" s="76" t="s">
        <v>75</v>
      </c>
      <c r="H612" s="77">
        <v>2</v>
      </c>
      <c r="I612" s="78">
        <v>0</v>
      </c>
      <c r="J612" s="78">
        <f>H612*I612</f>
        <v>0</v>
      </c>
      <c r="K612" s="75"/>
      <c r="L612" s="16"/>
      <c r="M612" s="79" t="s">
        <v>0</v>
      </c>
      <c r="N612" s="80" t="s">
        <v>22</v>
      </c>
      <c r="O612" s="81">
        <v>2.9000000000000001E-2</v>
      </c>
      <c r="P612" s="81">
        <v>5.8000000000000003E-2</v>
      </c>
      <c r="Q612" s="81">
        <v>0</v>
      </c>
      <c r="R612" s="81">
        <v>0</v>
      </c>
      <c r="S612" s="81">
        <v>0</v>
      </c>
      <c r="T612" s="82">
        <v>0</v>
      </c>
      <c r="AR612" s="83" t="s">
        <v>70</v>
      </c>
      <c r="AT612" s="83" t="s">
        <v>65</v>
      </c>
      <c r="AU612" s="83" t="s">
        <v>38</v>
      </c>
      <c r="AY612" s="8" t="s">
        <v>64</v>
      </c>
    </row>
    <row r="613" spans="2:51" s="1" customFormat="1" ht="16.5" customHeight="1" x14ac:dyDescent="0.2">
      <c r="B613" s="72"/>
      <c r="C613" s="88" t="s">
        <v>662</v>
      </c>
      <c r="D613" s="88" t="s">
        <v>69</v>
      </c>
      <c r="E613" s="89"/>
      <c r="F613" s="90" t="s">
        <v>915</v>
      </c>
      <c r="G613" s="91" t="s">
        <v>75</v>
      </c>
      <c r="H613" s="92">
        <v>1</v>
      </c>
      <c r="I613" s="93">
        <v>0</v>
      </c>
      <c r="J613" s="93">
        <f>H613*I613</f>
        <v>0</v>
      </c>
      <c r="K613" s="90"/>
      <c r="L613" s="94"/>
      <c r="M613" s="95" t="s">
        <v>0</v>
      </c>
      <c r="N613" s="96" t="s">
        <v>22</v>
      </c>
      <c r="O613" s="81">
        <v>0</v>
      </c>
      <c r="P613" s="81">
        <v>0</v>
      </c>
      <c r="Q613" s="81">
        <v>1</v>
      </c>
      <c r="R613" s="81">
        <v>1</v>
      </c>
      <c r="S613" s="81">
        <v>0</v>
      </c>
      <c r="T613" s="82">
        <v>0</v>
      </c>
      <c r="AR613" s="83" t="s">
        <v>74</v>
      </c>
      <c r="AT613" s="83" t="s">
        <v>69</v>
      </c>
      <c r="AU613" s="83" t="s">
        <v>38</v>
      </c>
      <c r="AY613" s="8" t="s">
        <v>64</v>
      </c>
    </row>
    <row r="614" spans="2:51" s="1" customFormat="1" x14ac:dyDescent="0.2">
      <c r="B614" s="16"/>
      <c r="D614" s="84" t="s">
        <v>66</v>
      </c>
      <c r="F614" s="85" t="s">
        <v>286</v>
      </c>
      <c r="L614" s="16"/>
      <c r="M614" s="86"/>
      <c r="T614" s="24"/>
      <c r="AT614" s="8" t="s">
        <v>66</v>
      </c>
      <c r="AU614" s="8" t="s">
        <v>38</v>
      </c>
    </row>
    <row r="615" spans="2:51" s="1" customFormat="1" x14ac:dyDescent="0.2">
      <c r="B615" s="16"/>
      <c r="D615" s="84" t="s">
        <v>67</v>
      </c>
      <c r="F615" s="87" t="s">
        <v>916</v>
      </c>
      <c r="L615" s="16"/>
      <c r="M615" s="86"/>
      <c r="T615" s="24"/>
      <c r="AT615" s="8" t="s">
        <v>67</v>
      </c>
      <c r="AU615" s="8" t="s">
        <v>38</v>
      </c>
    </row>
    <row r="616" spans="2:51" s="1" customFormat="1" ht="16.5" customHeight="1" x14ac:dyDescent="0.2">
      <c r="B616" s="72"/>
      <c r="C616" s="73" t="s">
        <v>664</v>
      </c>
      <c r="D616" s="73" t="s">
        <v>65</v>
      </c>
      <c r="E616" s="74" t="s">
        <v>661</v>
      </c>
      <c r="F616" s="75" t="s">
        <v>660</v>
      </c>
      <c r="G616" s="76" t="s">
        <v>75</v>
      </c>
      <c r="H616" s="77">
        <v>2</v>
      </c>
      <c r="I616" s="78">
        <v>0</v>
      </c>
      <c r="J616" s="78">
        <f>H616*I616</f>
        <v>0</v>
      </c>
      <c r="K616" s="75"/>
      <c r="L616" s="16"/>
      <c r="M616" s="79" t="s">
        <v>0</v>
      </c>
      <c r="N616" s="80" t="s">
        <v>22</v>
      </c>
      <c r="O616" s="81">
        <v>2.9000000000000001E-2</v>
      </c>
      <c r="P616" s="81">
        <v>5.8000000000000003E-2</v>
      </c>
      <c r="Q616" s="81">
        <v>0</v>
      </c>
      <c r="R616" s="81">
        <v>0</v>
      </c>
      <c r="S616" s="81">
        <v>0</v>
      </c>
      <c r="T616" s="82">
        <v>0</v>
      </c>
      <c r="AR616" s="83" t="s">
        <v>70</v>
      </c>
      <c r="AT616" s="83" t="s">
        <v>65</v>
      </c>
      <c r="AU616" s="83" t="s">
        <v>38</v>
      </c>
      <c r="AY616" s="8" t="s">
        <v>64</v>
      </c>
    </row>
    <row r="617" spans="2:51" s="1" customFormat="1" ht="16.5" customHeight="1" x14ac:dyDescent="0.2">
      <c r="B617" s="72"/>
      <c r="C617" s="88" t="s">
        <v>664</v>
      </c>
      <c r="D617" s="88" t="s">
        <v>69</v>
      </c>
      <c r="E617" s="89"/>
      <c r="F617" s="90" t="s">
        <v>663</v>
      </c>
      <c r="G617" s="91" t="s">
        <v>75</v>
      </c>
      <c r="H617" s="92">
        <v>1</v>
      </c>
      <c r="I617" s="93">
        <v>0</v>
      </c>
      <c r="J617" s="93">
        <f>H617*I617</f>
        <v>0</v>
      </c>
      <c r="K617" s="90"/>
      <c r="L617" s="94"/>
      <c r="M617" s="95" t="s">
        <v>0</v>
      </c>
      <c r="N617" s="96" t="s">
        <v>22</v>
      </c>
      <c r="O617" s="81">
        <v>0</v>
      </c>
      <c r="P617" s="81">
        <v>0</v>
      </c>
      <c r="Q617" s="81">
        <v>1</v>
      </c>
      <c r="R617" s="81">
        <v>1</v>
      </c>
      <c r="S617" s="81">
        <v>0</v>
      </c>
      <c r="T617" s="82">
        <v>0</v>
      </c>
      <c r="AR617" s="83" t="s">
        <v>74</v>
      </c>
      <c r="AT617" s="83" t="s">
        <v>69</v>
      </c>
      <c r="AU617" s="83" t="s">
        <v>38</v>
      </c>
      <c r="AY617" s="8" t="s">
        <v>64</v>
      </c>
    </row>
    <row r="618" spans="2:51" s="1" customFormat="1" x14ac:dyDescent="0.2">
      <c r="B618" s="16"/>
      <c r="D618" s="84" t="s">
        <v>66</v>
      </c>
      <c r="F618" s="85" t="s">
        <v>286</v>
      </c>
      <c r="L618" s="16"/>
      <c r="M618" s="86"/>
      <c r="T618" s="24"/>
      <c r="AT618" s="8" t="s">
        <v>66</v>
      </c>
      <c r="AU618" s="8" t="s">
        <v>38</v>
      </c>
    </row>
    <row r="619" spans="2:51" s="1" customFormat="1" x14ac:dyDescent="0.2">
      <c r="B619" s="16"/>
      <c r="D619" s="84" t="s">
        <v>67</v>
      </c>
      <c r="F619" s="87" t="s">
        <v>665</v>
      </c>
      <c r="L619" s="16"/>
      <c r="M619" s="86"/>
      <c r="T619" s="24"/>
      <c r="AT619" s="8" t="s">
        <v>67</v>
      </c>
      <c r="AU619" s="8" t="s">
        <v>38</v>
      </c>
    </row>
    <row r="620" spans="2:51" s="1" customFormat="1" ht="16.5" customHeight="1" x14ac:dyDescent="0.2">
      <c r="B620" s="72"/>
      <c r="C620" s="73" t="s">
        <v>666</v>
      </c>
      <c r="D620" s="73" t="s">
        <v>65</v>
      </c>
      <c r="E620" s="74" t="s">
        <v>661</v>
      </c>
      <c r="F620" s="90" t="s">
        <v>912</v>
      </c>
      <c r="G620" s="76" t="s">
        <v>75</v>
      </c>
      <c r="H620" s="77">
        <v>2</v>
      </c>
      <c r="I620" s="78">
        <v>0</v>
      </c>
      <c r="J620" s="78">
        <f>H620*I620</f>
        <v>0</v>
      </c>
      <c r="K620" s="75"/>
      <c r="L620" s="16"/>
      <c r="M620" s="79" t="s">
        <v>0</v>
      </c>
      <c r="N620" s="80" t="s">
        <v>22</v>
      </c>
      <c r="O620" s="81">
        <v>2.9000000000000001E-2</v>
      </c>
      <c r="P620" s="81">
        <v>5.8000000000000003E-2</v>
      </c>
      <c r="Q620" s="81">
        <v>0</v>
      </c>
      <c r="R620" s="81">
        <v>0</v>
      </c>
      <c r="S620" s="81">
        <v>0</v>
      </c>
      <c r="T620" s="82">
        <v>0</v>
      </c>
      <c r="AR620" s="83" t="s">
        <v>70</v>
      </c>
      <c r="AT620" s="83" t="s">
        <v>65</v>
      </c>
      <c r="AU620" s="83" t="s">
        <v>38</v>
      </c>
      <c r="AY620" s="8" t="s">
        <v>64</v>
      </c>
    </row>
    <row r="621" spans="2:51" s="1" customFormat="1" ht="16.5" customHeight="1" x14ac:dyDescent="0.2">
      <c r="B621" s="72"/>
      <c r="C621" s="88" t="s">
        <v>666</v>
      </c>
      <c r="D621" s="88" t="s">
        <v>69</v>
      </c>
      <c r="E621" s="89"/>
      <c r="F621" s="85" t="s">
        <v>910</v>
      </c>
      <c r="G621" s="91" t="s">
        <v>75</v>
      </c>
      <c r="H621" s="92">
        <v>1</v>
      </c>
      <c r="I621" s="93">
        <v>0</v>
      </c>
      <c r="J621" s="93">
        <f>H621*I621</f>
        <v>0</v>
      </c>
      <c r="K621" s="90"/>
      <c r="L621" s="94"/>
      <c r="M621" s="95" t="s">
        <v>0</v>
      </c>
      <c r="N621" s="96" t="s">
        <v>22</v>
      </c>
      <c r="O621" s="81">
        <v>0</v>
      </c>
      <c r="P621" s="81">
        <v>0</v>
      </c>
      <c r="Q621" s="81">
        <v>1</v>
      </c>
      <c r="R621" s="81">
        <v>1</v>
      </c>
      <c r="S621" s="81">
        <v>0</v>
      </c>
      <c r="T621" s="82">
        <v>0</v>
      </c>
      <c r="AR621" s="83" t="s">
        <v>74</v>
      </c>
      <c r="AT621" s="83" t="s">
        <v>69</v>
      </c>
      <c r="AU621" s="83" t="s">
        <v>38</v>
      </c>
      <c r="AY621" s="8" t="s">
        <v>64</v>
      </c>
    </row>
    <row r="622" spans="2:51" s="1" customFormat="1" x14ac:dyDescent="0.2">
      <c r="B622" s="16"/>
      <c r="D622" s="84" t="s">
        <v>66</v>
      </c>
      <c r="F622" s="87" t="s">
        <v>913</v>
      </c>
      <c r="L622" s="16"/>
      <c r="M622" s="86"/>
      <c r="T622" s="24"/>
      <c r="AT622" s="8" t="s">
        <v>66</v>
      </c>
      <c r="AU622" s="8" t="s">
        <v>38</v>
      </c>
    </row>
    <row r="623" spans="2:51" s="1" customFormat="1" x14ac:dyDescent="0.2">
      <c r="B623" s="16"/>
      <c r="D623" s="84" t="s">
        <v>67</v>
      </c>
      <c r="F623" s="87" t="s">
        <v>665</v>
      </c>
      <c r="L623" s="16"/>
      <c r="M623" s="86"/>
      <c r="T623" s="24"/>
      <c r="AT623" s="8" t="s">
        <v>67</v>
      </c>
      <c r="AU623" s="8" t="s">
        <v>38</v>
      </c>
    </row>
    <row r="624" spans="2:51" s="1" customFormat="1" ht="16.5" customHeight="1" x14ac:dyDescent="0.2">
      <c r="B624" s="72"/>
      <c r="C624" s="73" t="s">
        <v>673</v>
      </c>
      <c r="D624" s="73" t="s">
        <v>65</v>
      </c>
      <c r="E624" s="74" t="s">
        <v>309</v>
      </c>
      <c r="F624" s="75" t="s">
        <v>308</v>
      </c>
      <c r="G624" s="76" t="s">
        <v>75</v>
      </c>
      <c r="H624" s="77">
        <v>5</v>
      </c>
      <c r="I624" s="78">
        <v>0</v>
      </c>
      <c r="J624" s="78">
        <f>H624*I624</f>
        <v>0</v>
      </c>
      <c r="K624" s="75"/>
      <c r="L624" s="16"/>
      <c r="M624" s="79" t="s">
        <v>0</v>
      </c>
      <c r="N624" s="80" t="s">
        <v>22</v>
      </c>
      <c r="O624" s="81">
        <v>2.9000000000000001E-2</v>
      </c>
      <c r="P624" s="81">
        <v>0.14500000000000002</v>
      </c>
      <c r="Q624" s="81">
        <v>0</v>
      </c>
      <c r="R624" s="81">
        <v>0</v>
      </c>
      <c r="S624" s="81">
        <v>0</v>
      </c>
      <c r="T624" s="82">
        <v>0</v>
      </c>
      <c r="AR624" s="83" t="s">
        <v>70</v>
      </c>
      <c r="AT624" s="83" t="s">
        <v>65</v>
      </c>
      <c r="AU624" s="83" t="s">
        <v>38</v>
      </c>
      <c r="AY624" s="8" t="s">
        <v>64</v>
      </c>
    </row>
    <row r="625" spans="2:51" s="1" customFormat="1" ht="16.5" customHeight="1" x14ac:dyDescent="0.2">
      <c r="B625" s="72"/>
      <c r="C625" s="88" t="s">
        <v>674</v>
      </c>
      <c r="D625" s="88" t="s">
        <v>69</v>
      </c>
      <c r="E625" s="89"/>
      <c r="F625" s="90" t="s">
        <v>310</v>
      </c>
      <c r="G625" s="91" t="s">
        <v>75</v>
      </c>
      <c r="H625" s="92">
        <v>5</v>
      </c>
      <c r="I625" s="93">
        <v>0</v>
      </c>
      <c r="J625" s="93">
        <f>H625*I625</f>
        <v>0</v>
      </c>
      <c r="K625" s="90"/>
      <c r="L625" s="94"/>
      <c r="M625" s="95" t="s">
        <v>0</v>
      </c>
      <c r="N625" s="96" t="s">
        <v>22</v>
      </c>
      <c r="O625" s="81">
        <v>0</v>
      </c>
      <c r="P625" s="81">
        <v>0</v>
      </c>
      <c r="Q625" s="81">
        <v>1</v>
      </c>
      <c r="R625" s="81">
        <v>5</v>
      </c>
      <c r="S625" s="81">
        <v>0</v>
      </c>
      <c r="T625" s="82">
        <v>0</v>
      </c>
      <c r="AR625" s="83" t="s">
        <v>74</v>
      </c>
      <c r="AT625" s="83" t="s">
        <v>69</v>
      </c>
      <c r="AU625" s="83" t="s">
        <v>38</v>
      </c>
      <c r="AY625" s="8" t="s">
        <v>64</v>
      </c>
    </row>
    <row r="626" spans="2:51" s="1" customFormat="1" x14ac:dyDescent="0.2">
      <c r="B626" s="16"/>
      <c r="D626" s="84" t="s">
        <v>66</v>
      </c>
      <c r="F626" s="85" t="s">
        <v>311</v>
      </c>
      <c r="L626" s="16"/>
      <c r="M626" s="86"/>
      <c r="T626" s="24"/>
      <c r="AT626" s="8" t="s">
        <v>66</v>
      </c>
      <c r="AU626" s="8" t="s">
        <v>38</v>
      </c>
    </row>
    <row r="627" spans="2:51" s="1" customFormat="1" x14ac:dyDescent="0.2">
      <c r="B627" s="16"/>
      <c r="D627" s="84" t="s">
        <v>66</v>
      </c>
      <c r="F627" s="85" t="s">
        <v>358</v>
      </c>
      <c r="L627" s="16"/>
      <c r="M627" s="86"/>
      <c r="T627" s="24"/>
      <c r="AT627" s="8" t="s">
        <v>66</v>
      </c>
      <c r="AU627" s="8" t="s">
        <v>38</v>
      </c>
    </row>
    <row r="628" spans="2:51" s="1" customFormat="1" x14ac:dyDescent="0.2">
      <c r="B628" s="16"/>
      <c r="D628" s="84" t="s">
        <v>67</v>
      </c>
      <c r="F628" s="87" t="s">
        <v>315</v>
      </c>
      <c r="L628" s="16"/>
      <c r="M628" s="86"/>
      <c r="T628" s="24"/>
      <c r="AT628" s="8" t="s">
        <v>67</v>
      </c>
      <c r="AU628" s="8" t="s">
        <v>38</v>
      </c>
    </row>
    <row r="629" spans="2:51" s="1" customFormat="1" ht="39" x14ac:dyDescent="0.2">
      <c r="B629" s="16"/>
      <c r="D629" s="84" t="s">
        <v>67</v>
      </c>
      <c r="F629" s="87" t="s">
        <v>312</v>
      </c>
      <c r="L629" s="16"/>
      <c r="M629" s="86"/>
      <c r="T629" s="24"/>
      <c r="AT629" s="8" t="s">
        <v>67</v>
      </c>
      <c r="AU629" s="8" t="s">
        <v>38</v>
      </c>
    </row>
    <row r="630" spans="2:51" s="1" customFormat="1" ht="16.5" customHeight="1" x14ac:dyDescent="0.2">
      <c r="B630" s="72"/>
      <c r="C630" s="73" t="s">
        <v>675</v>
      </c>
      <c r="D630" s="73" t="s">
        <v>65</v>
      </c>
      <c r="E630" s="74" t="s">
        <v>313</v>
      </c>
      <c r="F630" s="75" t="s">
        <v>314</v>
      </c>
      <c r="G630" s="76" t="s">
        <v>75</v>
      </c>
      <c r="H630" s="77">
        <v>1</v>
      </c>
      <c r="I630" s="78">
        <v>0</v>
      </c>
      <c r="J630" s="78">
        <f>H630*I630</f>
        <v>0</v>
      </c>
      <c r="K630" s="75"/>
      <c r="L630" s="16"/>
      <c r="M630" s="79" t="s">
        <v>0</v>
      </c>
      <c r="N630" s="80" t="s">
        <v>22</v>
      </c>
      <c r="O630" s="81">
        <v>2.9000000000000001E-2</v>
      </c>
      <c r="P630" s="81">
        <v>2.9000000000000001E-2</v>
      </c>
      <c r="Q630" s="81">
        <v>0</v>
      </c>
      <c r="R630" s="81">
        <v>0</v>
      </c>
      <c r="S630" s="81">
        <v>0</v>
      </c>
      <c r="T630" s="82">
        <v>0</v>
      </c>
      <c r="AR630" s="83" t="s">
        <v>70</v>
      </c>
      <c r="AT630" s="83" t="s">
        <v>65</v>
      </c>
      <c r="AU630" s="83" t="s">
        <v>38</v>
      </c>
      <c r="AY630" s="8" t="s">
        <v>64</v>
      </c>
    </row>
    <row r="631" spans="2:51" s="1" customFormat="1" ht="16.5" customHeight="1" x14ac:dyDescent="0.2">
      <c r="B631" s="72"/>
      <c r="C631" s="88" t="s">
        <v>676</v>
      </c>
      <c r="D631" s="88" t="s">
        <v>69</v>
      </c>
      <c r="E631" s="89"/>
      <c r="F631" s="90" t="s">
        <v>310</v>
      </c>
      <c r="G631" s="91" t="s">
        <v>75</v>
      </c>
      <c r="H631" s="92">
        <v>1</v>
      </c>
      <c r="I631" s="93">
        <v>0</v>
      </c>
      <c r="J631" s="93">
        <f>H631*I631</f>
        <v>0</v>
      </c>
      <c r="K631" s="90"/>
      <c r="L631" s="94"/>
      <c r="M631" s="95" t="s">
        <v>0</v>
      </c>
      <c r="N631" s="96" t="s">
        <v>22</v>
      </c>
      <c r="O631" s="81">
        <v>0</v>
      </c>
      <c r="P631" s="81">
        <v>0</v>
      </c>
      <c r="Q631" s="81">
        <v>1</v>
      </c>
      <c r="R631" s="81">
        <v>1</v>
      </c>
      <c r="S631" s="81">
        <v>0</v>
      </c>
      <c r="T631" s="82">
        <v>0</v>
      </c>
      <c r="AR631" s="83" t="s">
        <v>74</v>
      </c>
      <c r="AT631" s="83" t="s">
        <v>69</v>
      </c>
      <c r="AU631" s="83" t="s">
        <v>38</v>
      </c>
      <c r="AY631" s="8" t="s">
        <v>64</v>
      </c>
    </row>
    <row r="632" spans="2:51" s="1" customFormat="1" x14ac:dyDescent="0.2">
      <c r="B632" s="16"/>
      <c r="D632" s="84" t="s">
        <v>66</v>
      </c>
      <c r="F632" s="85" t="s">
        <v>365</v>
      </c>
      <c r="L632" s="16"/>
      <c r="M632" s="86"/>
      <c r="T632" s="24"/>
      <c r="AT632" s="8" t="s">
        <v>66</v>
      </c>
      <c r="AU632" s="8" t="s">
        <v>38</v>
      </c>
    </row>
    <row r="633" spans="2:51" s="1" customFormat="1" x14ac:dyDescent="0.2">
      <c r="B633" s="16"/>
      <c r="D633" s="84" t="s">
        <v>66</v>
      </c>
      <c r="F633" s="85" t="s">
        <v>358</v>
      </c>
      <c r="L633" s="16"/>
      <c r="M633" s="86"/>
      <c r="T633" s="24"/>
      <c r="AT633" s="8" t="s">
        <v>66</v>
      </c>
      <c r="AU633" s="8" t="s">
        <v>38</v>
      </c>
    </row>
    <row r="634" spans="2:51" s="1" customFormat="1" x14ac:dyDescent="0.2">
      <c r="B634" s="16"/>
      <c r="D634" s="84" t="s">
        <v>67</v>
      </c>
      <c r="F634" s="87" t="s">
        <v>366</v>
      </c>
      <c r="L634" s="16"/>
      <c r="M634" s="86"/>
      <c r="T634" s="24"/>
      <c r="AT634" s="8" t="s">
        <v>67</v>
      </c>
      <c r="AU634" s="8" t="s">
        <v>38</v>
      </c>
    </row>
    <row r="635" spans="2:51" s="1" customFormat="1" ht="39" x14ac:dyDescent="0.2">
      <c r="B635" s="16"/>
      <c r="D635" s="84" t="s">
        <v>67</v>
      </c>
      <c r="F635" s="87" t="s">
        <v>312</v>
      </c>
      <c r="L635" s="16"/>
      <c r="M635" s="86"/>
      <c r="T635" s="24"/>
      <c r="AT635" s="8" t="s">
        <v>67</v>
      </c>
      <c r="AU635" s="8" t="s">
        <v>38</v>
      </c>
    </row>
    <row r="636" spans="2:51" s="1" customFormat="1" ht="16.5" customHeight="1" x14ac:dyDescent="0.2">
      <c r="B636" s="72"/>
      <c r="C636" s="73" t="s">
        <v>677</v>
      </c>
      <c r="D636" s="73" t="s">
        <v>65</v>
      </c>
      <c r="E636" s="74" t="s">
        <v>313</v>
      </c>
      <c r="F636" s="75" t="s">
        <v>314</v>
      </c>
      <c r="G636" s="76" t="s">
        <v>75</v>
      </c>
      <c r="H636" s="77">
        <v>8</v>
      </c>
      <c r="I636" s="78">
        <v>0</v>
      </c>
      <c r="J636" s="78">
        <f>H636*I636</f>
        <v>0</v>
      </c>
      <c r="K636" s="75"/>
      <c r="L636" s="16"/>
      <c r="M636" s="79" t="s">
        <v>0</v>
      </c>
      <c r="N636" s="80" t="s">
        <v>22</v>
      </c>
      <c r="O636" s="81">
        <v>2.9000000000000001E-2</v>
      </c>
      <c r="P636" s="81">
        <v>0.23200000000000001</v>
      </c>
      <c r="Q636" s="81">
        <v>0</v>
      </c>
      <c r="R636" s="81">
        <v>0</v>
      </c>
      <c r="S636" s="81">
        <v>0</v>
      </c>
      <c r="T636" s="82">
        <v>0</v>
      </c>
      <c r="AR636" s="83" t="s">
        <v>70</v>
      </c>
      <c r="AT636" s="83" t="s">
        <v>65</v>
      </c>
      <c r="AU636" s="83" t="s">
        <v>38</v>
      </c>
      <c r="AY636" s="8" t="s">
        <v>64</v>
      </c>
    </row>
    <row r="637" spans="2:51" s="1" customFormat="1" ht="16.5" customHeight="1" x14ac:dyDescent="0.2">
      <c r="B637" s="72"/>
      <c r="C637" s="88" t="s">
        <v>678</v>
      </c>
      <c r="D637" s="88" t="s">
        <v>69</v>
      </c>
      <c r="E637" s="89"/>
      <c r="F637" s="90" t="s">
        <v>310</v>
      </c>
      <c r="G637" s="91" t="s">
        <v>75</v>
      </c>
      <c r="H637" s="92">
        <v>8</v>
      </c>
      <c r="I637" s="93">
        <v>0</v>
      </c>
      <c r="J637" s="93">
        <f>H637*I637</f>
        <v>0</v>
      </c>
      <c r="K637" s="90"/>
      <c r="L637" s="94"/>
      <c r="M637" s="95" t="s">
        <v>0</v>
      </c>
      <c r="N637" s="96" t="s">
        <v>22</v>
      </c>
      <c r="O637" s="81">
        <v>0</v>
      </c>
      <c r="P637" s="81">
        <v>0</v>
      </c>
      <c r="Q637" s="81">
        <v>1</v>
      </c>
      <c r="R637" s="81">
        <v>8</v>
      </c>
      <c r="S637" s="81">
        <v>0</v>
      </c>
      <c r="T637" s="82">
        <v>0</v>
      </c>
      <c r="AR637" s="83" t="s">
        <v>74</v>
      </c>
      <c r="AT637" s="83" t="s">
        <v>69</v>
      </c>
      <c r="AU637" s="83" t="s">
        <v>38</v>
      </c>
      <c r="AY637" s="8" t="s">
        <v>64</v>
      </c>
    </row>
    <row r="638" spans="2:51" s="1" customFormat="1" x14ac:dyDescent="0.2">
      <c r="B638" s="16"/>
      <c r="D638" s="84" t="s">
        <v>66</v>
      </c>
      <c r="F638" s="85" t="s">
        <v>356</v>
      </c>
      <c r="L638" s="16"/>
      <c r="M638" s="86"/>
      <c r="T638" s="24"/>
      <c r="AT638" s="8" t="s">
        <v>66</v>
      </c>
      <c r="AU638" s="8" t="s">
        <v>38</v>
      </c>
    </row>
    <row r="639" spans="2:51" s="1" customFormat="1" x14ac:dyDescent="0.2">
      <c r="B639" s="16"/>
      <c r="D639" s="84" t="s">
        <v>66</v>
      </c>
      <c r="F639" s="85" t="s">
        <v>358</v>
      </c>
      <c r="L639" s="16"/>
      <c r="M639" s="86"/>
      <c r="T639" s="24"/>
      <c r="AT639" s="8" t="s">
        <v>66</v>
      </c>
      <c r="AU639" s="8" t="s">
        <v>38</v>
      </c>
    </row>
    <row r="640" spans="2:51" s="1" customFormat="1" x14ac:dyDescent="0.2">
      <c r="B640" s="16"/>
      <c r="D640" s="84" t="s">
        <v>67</v>
      </c>
      <c r="F640" s="87" t="s">
        <v>357</v>
      </c>
      <c r="L640" s="16"/>
      <c r="M640" s="86"/>
      <c r="T640" s="24"/>
      <c r="AT640" s="8" t="s">
        <v>67</v>
      </c>
      <c r="AU640" s="8" t="s">
        <v>38</v>
      </c>
    </row>
    <row r="641" spans="2:51" s="1" customFormat="1" ht="39" x14ac:dyDescent="0.2">
      <c r="B641" s="16"/>
      <c r="D641" s="84" t="s">
        <v>67</v>
      </c>
      <c r="F641" s="87" t="s">
        <v>312</v>
      </c>
      <c r="L641" s="16"/>
      <c r="M641" s="86"/>
      <c r="T641" s="24"/>
      <c r="AT641" s="8" t="s">
        <v>67</v>
      </c>
      <c r="AU641" s="8" t="s">
        <v>38</v>
      </c>
    </row>
    <row r="642" spans="2:51" s="1" customFormat="1" ht="16.5" customHeight="1" x14ac:dyDescent="0.2">
      <c r="B642" s="72"/>
      <c r="C642" s="73" t="s">
        <v>679</v>
      </c>
      <c r="D642" s="73" t="s">
        <v>65</v>
      </c>
      <c r="E642" s="74" t="s">
        <v>313</v>
      </c>
      <c r="F642" s="75" t="s">
        <v>314</v>
      </c>
      <c r="G642" s="76" t="s">
        <v>75</v>
      </c>
      <c r="H642" s="77">
        <v>10</v>
      </c>
      <c r="I642" s="78">
        <v>0</v>
      </c>
      <c r="J642" s="78">
        <f>H642*I642</f>
        <v>0</v>
      </c>
      <c r="K642" s="75"/>
      <c r="L642" s="16"/>
      <c r="M642" s="79" t="s">
        <v>0</v>
      </c>
      <c r="N642" s="80" t="s">
        <v>22</v>
      </c>
      <c r="O642" s="81">
        <v>2.9000000000000001E-2</v>
      </c>
      <c r="P642" s="81">
        <v>0.29000000000000004</v>
      </c>
      <c r="Q642" s="81">
        <v>0</v>
      </c>
      <c r="R642" s="81">
        <v>0</v>
      </c>
      <c r="S642" s="81">
        <v>0</v>
      </c>
      <c r="T642" s="82">
        <v>0</v>
      </c>
      <c r="AR642" s="83" t="s">
        <v>70</v>
      </c>
      <c r="AT642" s="83" t="s">
        <v>65</v>
      </c>
      <c r="AU642" s="83" t="s">
        <v>38</v>
      </c>
      <c r="AY642" s="8" t="s">
        <v>64</v>
      </c>
    </row>
    <row r="643" spans="2:51" s="1" customFormat="1" ht="16.5" customHeight="1" x14ac:dyDescent="0.2">
      <c r="B643" s="72"/>
      <c r="C643" s="88" t="s">
        <v>680</v>
      </c>
      <c r="D643" s="88" t="s">
        <v>69</v>
      </c>
      <c r="E643" s="89"/>
      <c r="F643" s="90" t="s">
        <v>310</v>
      </c>
      <c r="G643" s="91" t="s">
        <v>75</v>
      </c>
      <c r="H643" s="92">
        <v>10</v>
      </c>
      <c r="I643" s="93">
        <v>0</v>
      </c>
      <c r="J643" s="93">
        <f>H643*I643</f>
        <v>0</v>
      </c>
      <c r="K643" s="90"/>
      <c r="L643" s="94"/>
      <c r="M643" s="95" t="s">
        <v>0</v>
      </c>
      <c r="N643" s="96" t="s">
        <v>22</v>
      </c>
      <c r="O643" s="81">
        <v>0</v>
      </c>
      <c r="P643" s="81">
        <v>0</v>
      </c>
      <c r="Q643" s="81">
        <v>1</v>
      </c>
      <c r="R643" s="81">
        <v>10</v>
      </c>
      <c r="S643" s="81">
        <v>0</v>
      </c>
      <c r="T643" s="82">
        <v>0</v>
      </c>
      <c r="AR643" s="83" t="s">
        <v>74</v>
      </c>
      <c r="AT643" s="83" t="s">
        <v>69</v>
      </c>
      <c r="AU643" s="83" t="s">
        <v>38</v>
      </c>
      <c r="AY643" s="8" t="s">
        <v>64</v>
      </c>
    </row>
    <row r="644" spans="2:51" s="1" customFormat="1" x14ac:dyDescent="0.2">
      <c r="B644" s="16"/>
      <c r="D644" s="84" t="s">
        <v>66</v>
      </c>
      <c r="F644" s="85" t="s">
        <v>359</v>
      </c>
      <c r="L644" s="16"/>
      <c r="M644" s="86"/>
      <c r="T644" s="24"/>
      <c r="AT644" s="8" t="s">
        <v>66</v>
      </c>
      <c r="AU644" s="8" t="s">
        <v>38</v>
      </c>
    </row>
    <row r="645" spans="2:51" s="1" customFormat="1" x14ac:dyDescent="0.2">
      <c r="B645" s="16"/>
      <c r="D645" s="84" t="s">
        <v>66</v>
      </c>
      <c r="F645" s="85" t="s">
        <v>358</v>
      </c>
      <c r="L645" s="16"/>
      <c r="M645" s="86"/>
      <c r="T645" s="24"/>
      <c r="AT645" s="8" t="s">
        <v>66</v>
      </c>
      <c r="AU645" s="8" t="s">
        <v>38</v>
      </c>
    </row>
    <row r="646" spans="2:51" s="1" customFormat="1" x14ac:dyDescent="0.2">
      <c r="B646" s="16"/>
      <c r="D646" s="84" t="s">
        <v>67</v>
      </c>
      <c r="F646" s="87" t="s">
        <v>360</v>
      </c>
      <c r="L646" s="16"/>
      <c r="M646" s="86"/>
      <c r="T646" s="24"/>
      <c r="AT646" s="8" t="s">
        <v>67</v>
      </c>
      <c r="AU646" s="8" t="s">
        <v>38</v>
      </c>
    </row>
    <row r="647" spans="2:51" s="1" customFormat="1" ht="39" x14ac:dyDescent="0.2">
      <c r="B647" s="16"/>
      <c r="D647" s="84" t="s">
        <v>67</v>
      </c>
      <c r="F647" s="87" t="s">
        <v>312</v>
      </c>
      <c r="L647" s="16"/>
      <c r="M647" s="86"/>
      <c r="T647" s="24"/>
      <c r="AT647" s="8" t="s">
        <v>67</v>
      </c>
      <c r="AU647" s="8" t="s">
        <v>38</v>
      </c>
    </row>
    <row r="648" spans="2:51" s="1" customFormat="1" ht="16.5" customHeight="1" x14ac:dyDescent="0.2">
      <c r="B648" s="72"/>
      <c r="C648" s="73" t="s">
        <v>789</v>
      </c>
      <c r="D648" s="73" t="s">
        <v>65</v>
      </c>
      <c r="E648" s="74" t="s">
        <v>313</v>
      </c>
      <c r="F648" s="75" t="s">
        <v>785</v>
      </c>
      <c r="G648" s="76" t="s">
        <v>75</v>
      </c>
      <c r="H648" s="77">
        <v>2</v>
      </c>
      <c r="I648" s="78">
        <v>0</v>
      </c>
      <c r="J648" s="78">
        <f>H648*I648</f>
        <v>0</v>
      </c>
      <c r="K648" s="75"/>
      <c r="L648" s="16"/>
      <c r="M648" s="79" t="s">
        <v>0</v>
      </c>
      <c r="N648" s="197" t="s">
        <v>22</v>
      </c>
      <c r="O648" s="195">
        <v>2.9000000000000001E-2</v>
      </c>
      <c r="P648" s="195">
        <v>5.8000000000000003E-2</v>
      </c>
      <c r="Q648" s="195">
        <v>0</v>
      </c>
      <c r="R648" s="195">
        <v>0</v>
      </c>
      <c r="S648" s="195">
        <v>0</v>
      </c>
      <c r="T648" s="82">
        <v>0</v>
      </c>
      <c r="AR648" s="83" t="s">
        <v>70</v>
      </c>
      <c r="AT648" s="83" t="s">
        <v>65</v>
      </c>
      <c r="AU648" s="83" t="s">
        <v>38</v>
      </c>
      <c r="AY648" s="8" t="s">
        <v>64</v>
      </c>
    </row>
    <row r="649" spans="2:51" s="1" customFormat="1" ht="16.5" customHeight="1" x14ac:dyDescent="0.2">
      <c r="B649" s="72"/>
      <c r="C649" s="88" t="s">
        <v>790</v>
      </c>
      <c r="D649" s="88" t="s">
        <v>69</v>
      </c>
      <c r="E649" s="89"/>
      <c r="F649" s="90" t="s">
        <v>786</v>
      </c>
      <c r="G649" s="91" t="s">
        <v>75</v>
      </c>
      <c r="H649" s="92">
        <v>2</v>
      </c>
      <c r="I649" s="93">
        <v>0</v>
      </c>
      <c r="J649" s="93">
        <f>H649*I649</f>
        <v>0</v>
      </c>
      <c r="K649" s="90"/>
      <c r="L649" s="94"/>
      <c r="M649" s="95" t="s">
        <v>0</v>
      </c>
      <c r="N649" s="194" t="s">
        <v>22</v>
      </c>
      <c r="O649" s="195">
        <v>0</v>
      </c>
      <c r="P649" s="195">
        <v>0</v>
      </c>
      <c r="Q649" s="195">
        <v>1</v>
      </c>
      <c r="R649" s="195">
        <v>2</v>
      </c>
      <c r="S649" s="195">
        <v>0</v>
      </c>
      <c r="T649" s="82">
        <v>0</v>
      </c>
      <c r="AR649" s="83" t="s">
        <v>74</v>
      </c>
      <c r="AT649" s="83" t="s">
        <v>69</v>
      </c>
      <c r="AU649" s="83" t="s">
        <v>38</v>
      </c>
      <c r="AY649" s="8" t="s">
        <v>64</v>
      </c>
    </row>
    <row r="650" spans="2:51" s="1" customFormat="1" x14ac:dyDescent="0.2">
      <c r="B650" s="16"/>
      <c r="D650" s="84" t="s">
        <v>66</v>
      </c>
      <c r="F650" s="85" t="s">
        <v>787</v>
      </c>
      <c r="L650" s="16"/>
      <c r="M650" s="86"/>
      <c r="N650" s="193"/>
      <c r="O650" s="193"/>
      <c r="P650" s="193"/>
      <c r="Q650" s="193"/>
      <c r="R650" s="193"/>
      <c r="S650" s="193"/>
      <c r="T650" s="24"/>
      <c r="AT650" s="8" t="s">
        <v>66</v>
      </c>
      <c r="AU650" s="8" t="s">
        <v>38</v>
      </c>
    </row>
    <row r="651" spans="2:51" s="1" customFormat="1" x14ac:dyDescent="0.2">
      <c r="B651" s="16"/>
      <c r="D651" s="84" t="s">
        <v>67</v>
      </c>
      <c r="F651" s="87" t="s">
        <v>788</v>
      </c>
      <c r="L651" s="16"/>
      <c r="M651" s="86"/>
      <c r="N651" s="193"/>
      <c r="O651" s="193"/>
      <c r="P651" s="193"/>
      <c r="Q651" s="193"/>
      <c r="R651" s="193"/>
      <c r="S651" s="193"/>
      <c r="T651" s="24"/>
      <c r="AT651" s="8" t="s">
        <v>67</v>
      </c>
      <c r="AU651" s="8" t="s">
        <v>38</v>
      </c>
    </row>
    <row r="652" spans="2:51" s="1" customFormat="1" ht="16.5" customHeight="1" x14ac:dyDescent="0.2">
      <c r="B652" s="72"/>
      <c r="C652" s="73" t="s">
        <v>889</v>
      </c>
      <c r="D652" s="73" t="s">
        <v>65</v>
      </c>
      <c r="E652" s="74" t="s">
        <v>313</v>
      </c>
      <c r="F652" s="75" t="s">
        <v>785</v>
      </c>
      <c r="G652" s="76" t="s">
        <v>75</v>
      </c>
      <c r="H652" s="77">
        <v>2</v>
      </c>
      <c r="I652" s="78">
        <v>0</v>
      </c>
      <c r="J652" s="78">
        <f>H652*I652</f>
        <v>0</v>
      </c>
      <c r="K652" s="75"/>
      <c r="L652" s="16"/>
      <c r="M652" s="79" t="s">
        <v>0</v>
      </c>
      <c r="N652" s="197" t="s">
        <v>22</v>
      </c>
      <c r="O652" s="195">
        <v>2.9000000000000001E-2</v>
      </c>
      <c r="P652" s="195">
        <v>5.8000000000000003E-2</v>
      </c>
      <c r="Q652" s="195">
        <v>0</v>
      </c>
      <c r="R652" s="195">
        <v>0</v>
      </c>
      <c r="S652" s="195">
        <v>0</v>
      </c>
      <c r="T652" s="82">
        <v>0</v>
      </c>
      <c r="AR652" s="83" t="s">
        <v>70</v>
      </c>
      <c r="AT652" s="83" t="s">
        <v>65</v>
      </c>
      <c r="AU652" s="83" t="s">
        <v>38</v>
      </c>
      <c r="AY652" s="8" t="s">
        <v>64</v>
      </c>
    </row>
    <row r="653" spans="2:51" s="1" customFormat="1" ht="16.5" customHeight="1" x14ac:dyDescent="0.2">
      <c r="B653" s="72"/>
      <c r="C653" s="88" t="s">
        <v>890</v>
      </c>
      <c r="D653" s="88" t="s">
        <v>69</v>
      </c>
      <c r="E653" s="89"/>
      <c r="F653" s="90" t="s">
        <v>786</v>
      </c>
      <c r="G653" s="91" t="s">
        <v>75</v>
      </c>
      <c r="H653" s="92">
        <v>2</v>
      </c>
      <c r="I653" s="93">
        <v>0</v>
      </c>
      <c r="J653" s="93">
        <f>H653*I653</f>
        <v>0</v>
      </c>
      <c r="K653" s="90"/>
      <c r="L653" s="94"/>
      <c r="M653" s="95" t="s">
        <v>0</v>
      </c>
      <c r="N653" s="194" t="s">
        <v>22</v>
      </c>
      <c r="O653" s="195">
        <v>0</v>
      </c>
      <c r="P653" s="195">
        <v>0</v>
      </c>
      <c r="Q653" s="195">
        <v>1</v>
      </c>
      <c r="R653" s="195">
        <v>2</v>
      </c>
      <c r="S653" s="195">
        <v>0</v>
      </c>
      <c r="T653" s="82">
        <v>0</v>
      </c>
      <c r="AR653" s="83" t="s">
        <v>74</v>
      </c>
      <c r="AT653" s="83" t="s">
        <v>69</v>
      </c>
      <c r="AU653" s="83" t="s">
        <v>38</v>
      </c>
      <c r="AY653" s="8" t="s">
        <v>64</v>
      </c>
    </row>
    <row r="654" spans="2:51" s="1" customFormat="1" x14ac:dyDescent="0.2">
      <c r="B654" s="16"/>
      <c r="D654" s="84" t="s">
        <v>66</v>
      </c>
      <c r="F654" s="85" t="s">
        <v>787</v>
      </c>
      <c r="L654" s="16"/>
      <c r="M654" s="86"/>
      <c r="N654" s="193"/>
      <c r="O654" s="193"/>
      <c r="P654" s="193"/>
      <c r="Q654" s="193"/>
      <c r="R654" s="193"/>
      <c r="S654" s="193"/>
      <c r="T654" s="24"/>
      <c r="AT654" s="8" t="s">
        <v>66</v>
      </c>
      <c r="AU654" s="8" t="s">
        <v>38</v>
      </c>
    </row>
    <row r="655" spans="2:51" s="1" customFormat="1" x14ac:dyDescent="0.2">
      <c r="B655" s="16"/>
      <c r="D655" s="84" t="s">
        <v>67</v>
      </c>
      <c r="F655" s="87" t="s">
        <v>788</v>
      </c>
      <c r="L655" s="16"/>
      <c r="M655" s="86"/>
      <c r="N655" s="193"/>
      <c r="O655" s="193"/>
      <c r="P655" s="193"/>
      <c r="Q655" s="193"/>
      <c r="R655" s="193"/>
      <c r="S655" s="193"/>
      <c r="T655" s="24"/>
      <c r="AT655" s="8" t="s">
        <v>67</v>
      </c>
      <c r="AU655" s="8" t="s">
        <v>38</v>
      </c>
    </row>
    <row r="656" spans="2:51" s="6" customFormat="1" ht="12.75" x14ac:dyDescent="0.2">
      <c r="B656" s="62"/>
      <c r="D656" s="63"/>
      <c r="E656" s="70"/>
      <c r="F656" s="198" t="s">
        <v>657</v>
      </c>
      <c r="J656" s="71"/>
      <c r="L656" s="62"/>
      <c r="M656" s="66"/>
      <c r="P656" s="67">
        <v>48407.004999999983</v>
      </c>
      <c r="R656" s="67">
        <v>6395.0576000000019</v>
      </c>
      <c r="T656" s="68">
        <v>0</v>
      </c>
      <c r="AR656" s="63" t="s">
        <v>38</v>
      </c>
      <c r="AT656" s="69" t="s">
        <v>33</v>
      </c>
      <c r="AU656" s="69" t="s">
        <v>36</v>
      </c>
      <c r="AY656" s="63" t="s">
        <v>64</v>
      </c>
    </row>
    <row r="657" spans="2:51" s="1" customFormat="1" ht="16.5" customHeight="1" x14ac:dyDescent="0.2">
      <c r="B657" s="72"/>
      <c r="C657" s="73" t="s">
        <v>575</v>
      </c>
      <c r="D657" s="73" t="s">
        <v>65</v>
      </c>
      <c r="E657" s="74" t="s">
        <v>317</v>
      </c>
      <c r="F657" s="75" t="s">
        <v>316</v>
      </c>
      <c r="G657" s="76" t="s">
        <v>75</v>
      </c>
      <c r="H657" s="77">
        <v>5</v>
      </c>
      <c r="I657" s="78">
        <v>0</v>
      </c>
      <c r="J657" s="78">
        <f>H657*I657</f>
        <v>0</v>
      </c>
      <c r="K657" s="75"/>
      <c r="L657" s="16"/>
      <c r="M657" s="79" t="s">
        <v>0</v>
      </c>
      <c r="N657" s="197" t="s">
        <v>22</v>
      </c>
      <c r="O657" s="195">
        <v>2.9000000000000001E-2</v>
      </c>
      <c r="P657" s="195">
        <v>0.14500000000000002</v>
      </c>
      <c r="Q657" s="195">
        <v>0</v>
      </c>
      <c r="R657" s="195">
        <v>0</v>
      </c>
      <c r="S657" s="195">
        <v>0</v>
      </c>
      <c r="T657" s="82">
        <v>0</v>
      </c>
      <c r="AR657" s="83" t="s">
        <v>70</v>
      </c>
      <c r="AT657" s="83" t="s">
        <v>65</v>
      </c>
      <c r="AU657" s="83" t="s">
        <v>38</v>
      </c>
      <c r="AY657" s="8" t="s">
        <v>64</v>
      </c>
    </row>
    <row r="658" spans="2:51" s="1" customFormat="1" ht="16.5" customHeight="1" x14ac:dyDescent="0.2">
      <c r="B658" s="72"/>
      <c r="C658" s="88" t="s">
        <v>576</v>
      </c>
      <c r="D658" s="88" t="s">
        <v>69</v>
      </c>
      <c r="E658" s="89"/>
      <c r="F658" s="90" t="s">
        <v>573</v>
      </c>
      <c r="G658" s="91" t="s">
        <v>75</v>
      </c>
      <c r="H658" s="92">
        <v>5</v>
      </c>
      <c r="I658" s="93">
        <v>0</v>
      </c>
      <c r="J658" s="93">
        <f>H658*I658</f>
        <v>0</v>
      </c>
      <c r="K658" s="90"/>
      <c r="L658" s="94"/>
      <c r="M658" s="95" t="s">
        <v>0</v>
      </c>
      <c r="N658" s="194" t="s">
        <v>22</v>
      </c>
      <c r="O658" s="195">
        <v>0</v>
      </c>
      <c r="P658" s="195">
        <v>0</v>
      </c>
      <c r="Q658" s="195">
        <v>1</v>
      </c>
      <c r="R658" s="195">
        <v>5</v>
      </c>
      <c r="S658" s="195">
        <v>0</v>
      </c>
      <c r="T658" s="82">
        <v>0</v>
      </c>
      <c r="AR658" s="83" t="s">
        <v>74</v>
      </c>
      <c r="AT658" s="83" t="s">
        <v>69</v>
      </c>
      <c r="AU658" s="83" t="s">
        <v>38</v>
      </c>
      <c r="AY658" s="8" t="s">
        <v>64</v>
      </c>
    </row>
    <row r="659" spans="2:51" s="1" customFormat="1" x14ac:dyDescent="0.2">
      <c r="B659" s="16"/>
      <c r="D659" s="84" t="s">
        <v>66</v>
      </c>
      <c r="F659" s="85" t="s">
        <v>577</v>
      </c>
      <c r="L659" s="16"/>
      <c r="M659" s="86"/>
      <c r="N659" s="193"/>
      <c r="O659" s="193"/>
      <c r="P659" s="193"/>
      <c r="Q659" s="193"/>
      <c r="R659" s="193"/>
      <c r="S659" s="193"/>
      <c r="T659" s="24"/>
      <c r="AT659" s="8" t="s">
        <v>66</v>
      </c>
      <c r="AU659" s="8" t="s">
        <v>38</v>
      </c>
    </row>
    <row r="660" spans="2:51" s="1" customFormat="1" x14ac:dyDescent="0.2">
      <c r="B660" s="16"/>
      <c r="D660" s="84" t="s">
        <v>67</v>
      </c>
      <c r="F660" s="87" t="s">
        <v>578</v>
      </c>
      <c r="L660" s="16"/>
      <c r="M660" s="86"/>
      <c r="N660" s="193"/>
      <c r="O660" s="193"/>
      <c r="P660" s="193"/>
      <c r="Q660" s="193"/>
      <c r="R660" s="193"/>
      <c r="S660" s="193"/>
      <c r="T660" s="24"/>
      <c r="AT660" s="8" t="s">
        <v>67</v>
      </c>
      <c r="AU660" s="8" t="s">
        <v>38</v>
      </c>
    </row>
    <row r="661" spans="2:51" s="1" customFormat="1" ht="19.5" x14ac:dyDescent="0.2">
      <c r="B661" s="16"/>
      <c r="D661" s="84" t="s">
        <v>67</v>
      </c>
      <c r="F661" s="87" t="s">
        <v>579</v>
      </c>
      <c r="L661" s="16"/>
      <c r="M661" s="86"/>
      <c r="N661" s="193"/>
      <c r="O661" s="193"/>
      <c r="P661" s="193"/>
      <c r="Q661" s="193"/>
      <c r="R661" s="193"/>
      <c r="S661" s="193"/>
      <c r="T661" s="24"/>
      <c r="AT661" s="8" t="s">
        <v>67</v>
      </c>
      <c r="AU661" s="8" t="s">
        <v>38</v>
      </c>
    </row>
    <row r="662" spans="2:51" s="6" customFormat="1" ht="12.75" x14ac:dyDescent="0.2">
      <c r="B662" s="62"/>
      <c r="D662" s="63"/>
      <c r="E662" s="70"/>
      <c r="F662" s="198" t="s">
        <v>747</v>
      </c>
      <c r="J662" s="71"/>
      <c r="L662" s="62"/>
      <c r="M662" s="66"/>
      <c r="P662" s="67">
        <v>24203.488000000008</v>
      </c>
      <c r="R662" s="67">
        <v>3195.0288</v>
      </c>
      <c r="T662" s="68">
        <v>0</v>
      </c>
      <c r="AR662" s="63" t="s">
        <v>38</v>
      </c>
      <c r="AT662" s="69" t="s">
        <v>33</v>
      </c>
      <c r="AU662" s="69" t="s">
        <v>36</v>
      </c>
      <c r="AY662" s="63" t="s">
        <v>64</v>
      </c>
    </row>
    <row r="663" spans="2:51" s="1" customFormat="1" ht="12" x14ac:dyDescent="0.2">
      <c r="B663" s="72"/>
      <c r="C663" s="73" t="s">
        <v>748</v>
      </c>
      <c r="D663" s="73" t="s">
        <v>65</v>
      </c>
      <c r="E663" s="74"/>
      <c r="F663" s="75" t="s">
        <v>744</v>
      </c>
      <c r="G663" s="76" t="s">
        <v>75</v>
      </c>
      <c r="H663" s="77">
        <v>1</v>
      </c>
      <c r="I663" s="78">
        <v>0</v>
      </c>
      <c r="J663" s="78">
        <f>H663*I663</f>
        <v>0</v>
      </c>
      <c r="K663" s="75"/>
      <c r="L663" s="16"/>
      <c r="M663" s="79" t="s">
        <v>0</v>
      </c>
      <c r="N663" s="197" t="s">
        <v>22</v>
      </c>
      <c r="O663" s="195">
        <v>2.9000000000000001E-2</v>
      </c>
      <c r="P663" s="195">
        <v>2.9000000000000001E-2</v>
      </c>
      <c r="Q663" s="195">
        <v>0</v>
      </c>
      <c r="R663" s="195">
        <v>0</v>
      </c>
      <c r="S663" s="195">
        <v>0</v>
      </c>
      <c r="T663" s="82">
        <v>0</v>
      </c>
      <c r="AR663" s="83" t="s">
        <v>70</v>
      </c>
      <c r="AT663" s="83" t="s">
        <v>65</v>
      </c>
      <c r="AU663" s="83" t="s">
        <v>38</v>
      </c>
      <c r="AY663" s="8" t="s">
        <v>64</v>
      </c>
    </row>
    <row r="664" spans="2:51" s="1" customFormat="1" ht="16.5" customHeight="1" x14ac:dyDescent="0.2">
      <c r="B664" s="72"/>
      <c r="C664" s="88" t="s">
        <v>749</v>
      </c>
      <c r="D664" s="88" t="s">
        <v>69</v>
      </c>
      <c r="E664" s="89"/>
      <c r="F664" s="90" t="s">
        <v>745</v>
      </c>
      <c r="G664" s="91" t="s">
        <v>75</v>
      </c>
      <c r="H664" s="92">
        <v>1</v>
      </c>
      <c r="I664" s="93">
        <v>0</v>
      </c>
      <c r="J664" s="93">
        <f>H664*I664</f>
        <v>0</v>
      </c>
      <c r="K664" s="90"/>
      <c r="L664" s="94"/>
      <c r="M664" s="95" t="s">
        <v>0</v>
      </c>
      <c r="N664" s="194" t="s">
        <v>22</v>
      </c>
      <c r="O664" s="195">
        <v>0</v>
      </c>
      <c r="P664" s="195">
        <v>0</v>
      </c>
      <c r="Q664" s="195">
        <v>1</v>
      </c>
      <c r="R664" s="195">
        <v>1</v>
      </c>
      <c r="S664" s="195">
        <v>0</v>
      </c>
      <c r="T664" s="82">
        <v>0</v>
      </c>
      <c r="AR664" s="83" t="s">
        <v>74</v>
      </c>
      <c r="AT664" s="83" t="s">
        <v>69</v>
      </c>
      <c r="AU664" s="83" t="s">
        <v>38</v>
      </c>
      <c r="AY664" s="8" t="s">
        <v>64</v>
      </c>
    </row>
    <row r="665" spans="2:51" s="1" customFormat="1" x14ac:dyDescent="0.2">
      <c r="B665" s="16"/>
      <c r="D665" s="84" t="s">
        <v>67</v>
      </c>
      <c r="F665" s="87" t="s">
        <v>746</v>
      </c>
      <c r="L665" s="16"/>
      <c r="M665" s="86"/>
      <c r="N665" s="193"/>
      <c r="O665" s="193"/>
      <c r="P665" s="193"/>
      <c r="Q665" s="193"/>
      <c r="R665" s="193"/>
      <c r="S665" s="193"/>
      <c r="T665" s="24"/>
      <c r="AT665" s="8" t="s">
        <v>67</v>
      </c>
      <c r="AU665" s="8" t="s">
        <v>38</v>
      </c>
    </row>
    <row r="666" spans="2:51" s="1" customFormat="1" ht="24" x14ac:dyDescent="0.2">
      <c r="B666" s="72"/>
      <c r="C666" s="73" t="s">
        <v>796</v>
      </c>
      <c r="D666" s="73" t="s">
        <v>65</v>
      </c>
      <c r="E666" s="74" t="s">
        <v>791</v>
      </c>
      <c r="F666" s="75" t="s">
        <v>792</v>
      </c>
      <c r="G666" s="76" t="s">
        <v>75</v>
      </c>
      <c r="H666" s="77">
        <v>1</v>
      </c>
      <c r="I666" s="78">
        <v>0</v>
      </c>
      <c r="J666" s="78">
        <f>H666*I666</f>
        <v>0</v>
      </c>
      <c r="K666" s="75"/>
      <c r="L666" s="16"/>
      <c r="M666" s="79" t="s">
        <v>0</v>
      </c>
      <c r="N666" s="197" t="s">
        <v>22</v>
      </c>
      <c r="O666" s="195">
        <v>2.9000000000000001E-2</v>
      </c>
      <c r="P666" s="195">
        <v>2.9000000000000001E-2</v>
      </c>
      <c r="Q666" s="195">
        <v>0</v>
      </c>
      <c r="R666" s="195">
        <v>0</v>
      </c>
      <c r="S666" s="195">
        <v>0</v>
      </c>
      <c r="T666" s="82">
        <v>0</v>
      </c>
      <c r="AR666" s="83" t="s">
        <v>70</v>
      </c>
      <c r="AT666" s="83" t="s">
        <v>65</v>
      </c>
      <c r="AU666" s="83" t="s">
        <v>38</v>
      </c>
      <c r="AY666" s="8" t="s">
        <v>64</v>
      </c>
    </row>
    <row r="667" spans="2:51" s="1" customFormat="1" ht="16.5" customHeight="1" x14ac:dyDescent="0.2">
      <c r="B667" s="72"/>
      <c r="C667" s="88" t="s">
        <v>797</v>
      </c>
      <c r="D667" s="88" t="s">
        <v>69</v>
      </c>
      <c r="E667" s="89"/>
      <c r="F667" s="90" t="s">
        <v>793</v>
      </c>
      <c r="G667" s="91" t="s">
        <v>75</v>
      </c>
      <c r="H667" s="92">
        <v>1</v>
      </c>
      <c r="I667" s="93">
        <v>0</v>
      </c>
      <c r="J667" s="93">
        <f>H667*I667</f>
        <v>0</v>
      </c>
      <c r="K667" s="90"/>
      <c r="L667" s="94"/>
      <c r="M667" s="95" t="s">
        <v>0</v>
      </c>
      <c r="N667" s="194" t="s">
        <v>22</v>
      </c>
      <c r="O667" s="195">
        <v>0</v>
      </c>
      <c r="P667" s="195">
        <v>0</v>
      </c>
      <c r="Q667" s="195">
        <v>1</v>
      </c>
      <c r="R667" s="195">
        <v>1</v>
      </c>
      <c r="S667" s="195">
        <v>0</v>
      </c>
      <c r="T667" s="82">
        <v>0</v>
      </c>
      <c r="AR667" s="83" t="s">
        <v>74</v>
      </c>
      <c r="AT667" s="83" t="s">
        <v>69</v>
      </c>
      <c r="AU667" s="83" t="s">
        <v>38</v>
      </c>
      <c r="AY667" s="8" t="s">
        <v>64</v>
      </c>
    </row>
    <row r="668" spans="2:51" s="1" customFormat="1" x14ac:dyDescent="0.2">
      <c r="B668" s="16"/>
      <c r="D668" s="84" t="s">
        <v>66</v>
      </c>
      <c r="F668" s="85" t="s">
        <v>794</v>
      </c>
      <c r="L668" s="16"/>
      <c r="M668" s="86"/>
      <c r="N668" s="193"/>
      <c r="O668" s="193"/>
      <c r="P668" s="193"/>
      <c r="Q668" s="193"/>
      <c r="R668" s="193"/>
      <c r="S668" s="193"/>
      <c r="T668" s="24"/>
      <c r="AT668" s="8" t="s">
        <v>66</v>
      </c>
      <c r="AU668" s="8" t="s">
        <v>38</v>
      </c>
    </row>
    <row r="669" spans="2:51" s="1" customFormat="1" ht="39" x14ac:dyDescent="0.2">
      <c r="B669" s="16"/>
      <c r="D669" s="84" t="s">
        <v>67</v>
      </c>
      <c r="F669" s="87" t="s">
        <v>795</v>
      </c>
      <c r="L669" s="16"/>
      <c r="M669" s="86"/>
      <c r="N669" s="193"/>
      <c r="O669" s="193"/>
      <c r="P669" s="193"/>
      <c r="Q669" s="193"/>
      <c r="R669" s="193"/>
      <c r="S669" s="193"/>
      <c r="T669" s="24"/>
      <c r="AT669" s="8" t="s">
        <v>67</v>
      </c>
      <c r="AU669" s="8" t="s">
        <v>38</v>
      </c>
    </row>
    <row r="670" spans="2:51" s="6" customFormat="1" ht="12.75" x14ac:dyDescent="0.2">
      <c r="B670" s="62"/>
      <c r="D670" s="63"/>
      <c r="E670" s="70"/>
      <c r="F670" s="198" t="s">
        <v>681</v>
      </c>
      <c r="J670" s="71"/>
      <c r="L670" s="62"/>
      <c r="M670" s="66"/>
      <c r="P670" s="67">
        <v>12101.077000000005</v>
      </c>
      <c r="R670" s="67">
        <v>1596.5143999999996</v>
      </c>
      <c r="T670" s="68">
        <v>0</v>
      </c>
      <c r="AR670" s="63" t="s">
        <v>38</v>
      </c>
      <c r="AT670" s="69" t="s">
        <v>33</v>
      </c>
      <c r="AU670" s="69" t="s">
        <v>36</v>
      </c>
      <c r="AY670" s="63" t="s">
        <v>64</v>
      </c>
    </row>
    <row r="671" spans="2:51" s="1" customFormat="1" ht="16.5" customHeight="1" x14ac:dyDescent="0.2">
      <c r="B671" s="72"/>
      <c r="C671" s="73" t="s">
        <v>580</v>
      </c>
      <c r="D671" s="73" t="s">
        <v>65</v>
      </c>
      <c r="E671" s="74" t="s">
        <v>367</v>
      </c>
      <c r="F671" s="75" t="s">
        <v>368</v>
      </c>
      <c r="G671" s="76" t="s">
        <v>71</v>
      </c>
      <c r="H671" s="77">
        <v>45</v>
      </c>
      <c r="I671" s="78">
        <v>0</v>
      </c>
      <c r="J671" s="78">
        <f>H671*I671</f>
        <v>0</v>
      </c>
      <c r="K671" s="75"/>
      <c r="L671" s="16"/>
      <c r="M671" s="79" t="s">
        <v>0</v>
      </c>
      <c r="N671" s="80" t="s">
        <v>22</v>
      </c>
      <c r="O671" s="81">
        <v>2.9000000000000001E-2</v>
      </c>
      <c r="P671" s="81">
        <v>1.3050000000000002</v>
      </c>
      <c r="Q671" s="81">
        <v>0</v>
      </c>
      <c r="R671" s="81">
        <v>0</v>
      </c>
      <c r="S671" s="81">
        <v>0</v>
      </c>
      <c r="T671" s="82">
        <v>0</v>
      </c>
      <c r="AR671" s="83" t="s">
        <v>70</v>
      </c>
      <c r="AT671" s="83" t="s">
        <v>65</v>
      </c>
      <c r="AU671" s="83" t="s">
        <v>38</v>
      </c>
      <c r="AY671" s="8" t="s">
        <v>64</v>
      </c>
    </row>
    <row r="672" spans="2:51" s="1" customFormat="1" ht="16.5" customHeight="1" x14ac:dyDescent="0.2">
      <c r="B672" s="72"/>
      <c r="C672" s="88" t="s">
        <v>581</v>
      </c>
      <c r="D672" s="88" t="s">
        <v>69</v>
      </c>
      <c r="E672" s="89" t="s">
        <v>369</v>
      </c>
      <c r="F672" s="90" t="s">
        <v>370</v>
      </c>
      <c r="G672" s="91" t="s">
        <v>71</v>
      </c>
      <c r="H672" s="92">
        <v>45</v>
      </c>
      <c r="I672" s="93">
        <v>0</v>
      </c>
      <c r="J672" s="93">
        <f>H672*I672</f>
        <v>0</v>
      </c>
      <c r="K672" s="90"/>
      <c r="L672" s="94"/>
      <c r="M672" s="95" t="s">
        <v>0</v>
      </c>
      <c r="N672" s="96" t="s">
        <v>22</v>
      </c>
      <c r="O672" s="81">
        <v>0</v>
      </c>
      <c r="P672" s="81">
        <v>0</v>
      </c>
      <c r="Q672" s="81">
        <v>1</v>
      </c>
      <c r="R672" s="81">
        <v>45</v>
      </c>
      <c r="S672" s="81">
        <v>0</v>
      </c>
      <c r="T672" s="82">
        <v>0</v>
      </c>
      <c r="AR672" s="83" t="s">
        <v>74</v>
      </c>
      <c r="AT672" s="83" t="s">
        <v>69</v>
      </c>
      <c r="AU672" s="83" t="s">
        <v>38</v>
      </c>
      <c r="AY672" s="8" t="s">
        <v>64</v>
      </c>
    </row>
    <row r="673" spans="2:51" s="1" customFormat="1" x14ac:dyDescent="0.2">
      <c r="B673" s="16"/>
      <c r="D673" s="84" t="s">
        <v>67</v>
      </c>
      <c r="F673" s="87" t="s">
        <v>694</v>
      </c>
      <c r="L673" s="16"/>
      <c r="M673" s="86"/>
      <c r="T673" s="24"/>
      <c r="AT673" s="8" t="s">
        <v>67</v>
      </c>
      <c r="AU673" s="8" t="s">
        <v>38</v>
      </c>
    </row>
    <row r="674" spans="2:51" s="1" customFormat="1" ht="16.5" customHeight="1" x14ac:dyDescent="0.2">
      <c r="B674" s="72"/>
      <c r="C674" s="73" t="s">
        <v>582</v>
      </c>
      <c r="D674" s="73" t="s">
        <v>65</v>
      </c>
      <c r="E674" s="74" t="s">
        <v>330</v>
      </c>
      <c r="F674" s="75" t="s">
        <v>329</v>
      </c>
      <c r="G674" s="76" t="s">
        <v>71</v>
      </c>
      <c r="H674" s="77">
        <v>9</v>
      </c>
      <c r="I674" s="78">
        <v>0</v>
      </c>
      <c r="J674" s="78">
        <f>H674*I674</f>
        <v>0</v>
      </c>
      <c r="K674" s="75"/>
      <c r="L674" s="16"/>
      <c r="M674" s="79" t="s">
        <v>0</v>
      </c>
      <c r="N674" s="80" t="s">
        <v>22</v>
      </c>
      <c r="O674" s="81">
        <v>2.9000000000000001E-2</v>
      </c>
      <c r="P674" s="81">
        <v>0.26100000000000001</v>
      </c>
      <c r="Q674" s="81">
        <v>0</v>
      </c>
      <c r="R674" s="81">
        <v>0</v>
      </c>
      <c r="S674" s="81">
        <v>0</v>
      </c>
      <c r="T674" s="82">
        <v>0</v>
      </c>
      <c r="AR674" s="83" t="s">
        <v>70</v>
      </c>
      <c r="AT674" s="83" t="s">
        <v>65</v>
      </c>
      <c r="AU674" s="83" t="s">
        <v>38</v>
      </c>
      <c r="AY674" s="8" t="s">
        <v>64</v>
      </c>
    </row>
    <row r="675" spans="2:51" s="1" customFormat="1" ht="16.5" customHeight="1" x14ac:dyDescent="0.2">
      <c r="B675" s="72"/>
      <c r="C675" s="88" t="s">
        <v>583</v>
      </c>
      <c r="D675" s="88" t="s">
        <v>69</v>
      </c>
      <c r="E675" s="89" t="s">
        <v>318</v>
      </c>
      <c r="F675" s="90" t="s">
        <v>319</v>
      </c>
      <c r="G675" s="91" t="s">
        <v>71</v>
      </c>
      <c r="H675" s="92">
        <v>9</v>
      </c>
      <c r="I675" s="93">
        <v>0</v>
      </c>
      <c r="J675" s="93">
        <f>H675*I675</f>
        <v>0</v>
      </c>
      <c r="K675" s="90"/>
      <c r="L675" s="94"/>
      <c r="M675" s="95" t="s">
        <v>0</v>
      </c>
      <c r="N675" s="96" t="s">
        <v>22</v>
      </c>
      <c r="O675" s="81">
        <v>0</v>
      </c>
      <c r="P675" s="81">
        <v>0</v>
      </c>
      <c r="Q675" s="81">
        <v>1</v>
      </c>
      <c r="R675" s="81">
        <v>9</v>
      </c>
      <c r="S675" s="81">
        <v>0</v>
      </c>
      <c r="T675" s="82">
        <v>0</v>
      </c>
      <c r="AR675" s="83" t="s">
        <v>74</v>
      </c>
      <c r="AT675" s="83" t="s">
        <v>69</v>
      </c>
      <c r="AU675" s="83" t="s">
        <v>38</v>
      </c>
      <c r="AY675" s="8" t="s">
        <v>64</v>
      </c>
    </row>
    <row r="676" spans="2:51" s="1" customFormat="1" x14ac:dyDescent="0.2">
      <c r="B676" s="16"/>
      <c r="D676" s="84" t="s">
        <v>67</v>
      </c>
      <c r="F676" s="87" t="s">
        <v>695</v>
      </c>
      <c r="L676" s="16"/>
      <c r="M676" s="86"/>
      <c r="T676" s="24"/>
      <c r="AT676" s="8" t="s">
        <v>67</v>
      </c>
      <c r="AU676" s="8" t="s">
        <v>38</v>
      </c>
    </row>
    <row r="677" spans="2:51" s="1" customFormat="1" ht="16.5" customHeight="1" x14ac:dyDescent="0.2">
      <c r="B677" s="72"/>
      <c r="C677" s="73" t="s">
        <v>584</v>
      </c>
      <c r="D677" s="73" t="s">
        <v>65</v>
      </c>
      <c r="E677" s="74" t="s">
        <v>367</v>
      </c>
      <c r="F677" s="75" t="s">
        <v>368</v>
      </c>
      <c r="G677" s="76" t="s">
        <v>71</v>
      </c>
      <c r="H677" s="77">
        <v>69</v>
      </c>
      <c r="I677" s="78">
        <v>0</v>
      </c>
      <c r="J677" s="78">
        <f>H677*I677</f>
        <v>0</v>
      </c>
      <c r="K677" s="75"/>
      <c r="L677" s="16"/>
      <c r="M677" s="79" t="s">
        <v>0</v>
      </c>
      <c r="N677" s="80" t="s">
        <v>22</v>
      </c>
      <c r="O677" s="81">
        <v>2.9000000000000001E-2</v>
      </c>
      <c r="P677" s="81">
        <v>2.0009999999999999</v>
      </c>
      <c r="Q677" s="81">
        <v>0</v>
      </c>
      <c r="R677" s="81">
        <v>0</v>
      </c>
      <c r="S677" s="81">
        <v>0</v>
      </c>
      <c r="T677" s="82">
        <v>0</v>
      </c>
      <c r="AR677" s="83" t="s">
        <v>70</v>
      </c>
      <c r="AT677" s="83" t="s">
        <v>65</v>
      </c>
      <c r="AU677" s="83" t="s">
        <v>38</v>
      </c>
      <c r="AY677" s="8" t="s">
        <v>64</v>
      </c>
    </row>
    <row r="678" spans="2:51" s="1" customFormat="1" ht="16.5" customHeight="1" x14ac:dyDescent="0.2">
      <c r="B678" s="72"/>
      <c r="C678" s="88" t="s">
        <v>585</v>
      </c>
      <c r="D678" s="88" t="s">
        <v>69</v>
      </c>
      <c r="E678" s="89" t="s">
        <v>369</v>
      </c>
      <c r="F678" s="90" t="s">
        <v>370</v>
      </c>
      <c r="G678" s="91" t="s">
        <v>71</v>
      </c>
      <c r="H678" s="92">
        <v>69</v>
      </c>
      <c r="I678" s="93">
        <v>0</v>
      </c>
      <c r="J678" s="93">
        <f>H678*I678</f>
        <v>0</v>
      </c>
      <c r="K678" s="90"/>
      <c r="L678" s="94"/>
      <c r="M678" s="95" t="s">
        <v>0</v>
      </c>
      <c r="N678" s="96" t="s">
        <v>22</v>
      </c>
      <c r="O678" s="81">
        <v>0</v>
      </c>
      <c r="P678" s="81">
        <v>0</v>
      </c>
      <c r="Q678" s="81">
        <v>1</v>
      </c>
      <c r="R678" s="81">
        <v>69</v>
      </c>
      <c r="S678" s="81">
        <v>0</v>
      </c>
      <c r="T678" s="82">
        <v>0</v>
      </c>
      <c r="AR678" s="83" t="s">
        <v>74</v>
      </c>
      <c r="AT678" s="83" t="s">
        <v>69</v>
      </c>
      <c r="AU678" s="83" t="s">
        <v>38</v>
      </c>
      <c r="AY678" s="8" t="s">
        <v>64</v>
      </c>
    </row>
    <row r="679" spans="2:51" s="1" customFormat="1" x14ac:dyDescent="0.2">
      <c r="B679" s="16"/>
      <c r="D679" s="84" t="s">
        <v>67</v>
      </c>
      <c r="F679" s="87" t="s">
        <v>696</v>
      </c>
      <c r="L679" s="16"/>
      <c r="M679" s="86"/>
      <c r="T679" s="24"/>
      <c r="AT679" s="8" t="s">
        <v>67</v>
      </c>
      <c r="AU679" s="8" t="s">
        <v>38</v>
      </c>
    </row>
    <row r="680" spans="2:51" s="1" customFormat="1" ht="16.5" customHeight="1" x14ac:dyDescent="0.2">
      <c r="B680" s="72"/>
      <c r="C680" s="73" t="s">
        <v>587</v>
      </c>
      <c r="D680" s="73" t="s">
        <v>65</v>
      </c>
      <c r="E680" s="74" t="s">
        <v>330</v>
      </c>
      <c r="F680" s="75" t="s">
        <v>329</v>
      </c>
      <c r="G680" s="76" t="s">
        <v>71</v>
      </c>
      <c r="H680" s="77">
        <v>12</v>
      </c>
      <c r="I680" s="78">
        <v>0</v>
      </c>
      <c r="J680" s="78">
        <f>H680*I680</f>
        <v>0</v>
      </c>
      <c r="K680" s="75"/>
      <c r="L680" s="16"/>
      <c r="M680" s="79" t="s">
        <v>0</v>
      </c>
      <c r="N680" s="80" t="s">
        <v>22</v>
      </c>
      <c r="O680" s="81">
        <v>2.9000000000000001E-2</v>
      </c>
      <c r="P680" s="81">
        <v>0.34800000000000003</v>
      </c>
      <c r="Q680" s="81">
        <v>0</v>
      </c>
      <c r="R680" s="81">
        <v>0</v>
      </c>
      <c r="S680" s="81">
        <v>0</v>
      </c>
      <c r="T680" s="82">
        <v>0</v>
      </c>
      <c r="AR680" s="83" t="s">
        <v>70</v>
      </c>
      <c r="AT680" s="83" t="s">
        <v>65</v>
      </c>
      <c r="AU680" s="83" t="s">
        <v>38</v>
      </c>
      <c r="AY680" s="8" t="s">
        <v>64</v>
      </c>
    </row>
    <row r="681" spans="2:51" s="1" customFormat="1" ht="16.5" customHeight="1" x14ac:dyDescent="0.2">
      <c r="B681" s="72"/>
      <c r="C681" s="88" t="s">
        <v>588</v>
      </c>
      <c r="D681" s="88" t="s">
        <v>69</v>
      </c>
      <c r="E681" s="89" t="s">
        <v>318</v>
      </c>
      <c r="F681" s="90" t="s">
        <v>319</v>
      </c>
      <c r="G681" s="91" t="s">
        <v>71</v>
      </c>
      <c r="H681" s="92">
        <v>12</v>
      </c>
      <c r="I681" s="93">
        <v>0</v>
      </c>
      <c r="J681" s="93">
        <f>H681*I681</f>
        <v>0</v>
      </c>
      <c r="K681" s="90"/>
      <c r="L681" s="94"/>
      <c r="M681" s="95" t="s">
        <v>0</v>
      </c>
      <c r="N681" s="96" t="s">
        <v>22</v>
      </c>
      <c r="O681" s="81">
        <v>0</v>
      </c>
      <c r="P681" s="81">
        <v>0</v>
      </c>
      <c r="Q681" s="81">
        <v>1</v>
      </c>
      <c r="R681" s="81">
        <v>12</v>
      </c>
      <c r="S681" s="81">
        <v>0</v>
      </c>
      <c r="T681" s="82">
        <v>0</v>
      </c>
      <c r="AR681" s="83" t="s">
        <v>74</v>
      </c>
      <c r="AT681" s="83" t="s">
        <v>69</v>
      </c>
      <c r="AU681" s="83" t="s">
        <v>38</v>
      </c>
      <c r="AY681" s="8" t="s">
        <v>64</v>
      </c>
    </row>
    <row r="682" spans="2:51" s="1" customFormat="1" x14ac:dyDescent="0.2">
      <c r="B682" s="16"/>
      <c r="D682" s="84" t="s">
        <v>67</v>
      </c>
      <c r="F682" s="87" t="s">
        <v>697</v>
      </c>
      <c r="L682" s="16"/>
      <c r="M682" s="86"/>
      <c r="T682" s="24"/>
      <c r="AT682" s="8" t="s">
        <v>67</v>
      </c>
      <c r="AU682" s="8" t="s">
        <v>38</v>
      </c>
    </row>
    <row r="683" spans="2:51" s="1" customFormat="1" ht="16.5" customHeight="1" x14ac:dyDescent="0.2">
      <c r="B683" s="72"/>
      <c r="C683" s="73" t="s">
        <v>683</v>
      </c>
      <c r="D683" s="73" t="s">
        <v>65</v>
      </c>
      <c r="E683" s="74" t="s">
        <v>332</v>
      </c>
      <c r="F683" s="75" t="s">
        <v>331</v>
      </c>
      <c r="G683" s="76" t="s">
        <v>71</v>
      </c>
      <c r="H683" s="77">
        <v>18</v>
      </c>
      <c r="I683" s="78">
        <v>0</v>
      </c>
      <c r="J683" s="78">
        <f>H683*I683</f>
        <v>0</v>
      </c>
      <c r="K683" s="75"/>
      <c r="L683" s="16"/>
      <c r="M683" s="79" t="s">
        <v>0</v>
      </c>
      <c r="N683" s="80" t="s">
        <v>22</v>
      </c>
      <c r="O683" s="81">
        <v>2.9000000000000001E-2</v>
      </c>
      <c r="P683" s="81">
        <v>0.52200000000000002</v>
      </c>
      <c r="Q683" s="81">
        <v>0</v>
      </c>
      <c r="R683" s="81">
        <v>0</v>
      </c>
      <c r="S683" s="81">
        <v>0</v>
      </c>
      <c r="T683" s="82">
        <v>0</v>
      </c>
      <c r="AR683" s="83" t="s">
        <v>70</v>
      </c>
      <c r="AT683" s="83" t="s">
        <v>65</v>
      </c>
      <c r="AU683" s="83" t="s">
        <v>38</v>
      </c>
      <c r="AY683" s="8" t="s">
        <v>64</v>
      </c>
    </row>
    <row r="684" spans="2:51" s="1" customFormat="1" ht="16.5" customHeight="1" x14ac:dyDescent="0.2">
      <c r="B684" s="72"/>
      <c r="C684" s="88" t="s">
        <v>684</v>
      </c>
      <c r="D684" s="88" t="s">
        <v>69</v>
      </c>
      <c r="E684" s="89" t="s">
        <v>320</v>
      </c>
      <c r="F684" s="90" t="s">
        <v>691</v>
      </c>
      <c r="G684" s="91" t="s">
        <v>71</v>
      </c>
      <c r="H684" s="92">
        <v>18</v>
      </c>
      <c r="I684" s="93">
        <v>0</v>
      </c>
      <c r="J684" s="93">
        <f>H684*I684</f>
        <v>0</v>
      </c>
      <c r="K684" s="90"/>
      <c r="L684" s="94"/>
      <c r="M684" s="95" t="s">
        <v>0</v>
      </c>
      <c r="N684" s="96" t="s">
        <v>22</v>
      </c>
      <c r="O684" s="81">
        <v>0</v>
      </c>
      <c r="P684" s="81">
        <v>0</v>
      </c>
      <c r="Q684" s="81">
        <v>1</v>
      </c>
      <c r="R684" s="81">
        <v>18</v>
      </c>
      <c r="S684" s="81">
        <v>0</v>
      </c>
      <c r="T684" s="82">
        <v>0</v>
      </c>
      <c r="AR684" s="83" t="s">
        <v>74</v>
      </c>
      <c r="AT684" s="83" t="s">
        <v>69</v>
      </c>
      <c r="AU684" s="83" t="s">
        <v>38</v>
      </c>
      <c r="AY684" s="8" t="s">
        <v>64</v>
      </c>
    </row>
    <row r="685" spans="2:51" s="1" customFormat="1" x14ac:dyDescent="0.2">
      <c r="B685" s="16"/>
      <c r="D685" s="84" t="s">
        <v>67</v>
      </c>
      <c r="F685" s="87" t="s">
        <v>692</v>
      </c>
      <c r="L685" s="16"/>
      <c r="M685" s="86"/>
      <c r="T685" s="24"/>
      <c r="AT685" s="8" t="s">
        <v>67</v>
      </c>
      <c r="AU685" s="8" t="s">
        <v>38</v>
      </c>
    </row>
    <row r="686" spans="2:51" s="1" customFormat="1" ht="16.5" customHeight="1" x14ac:dyDescent="0.2">
      <c r="B686" s="72"/>
      <c r="C686" s="73" t="s">
        <v>685</v>
      </c>
      <c r="D686" s="73" t="s">
        <v>65</v>
      </c>
      <c r="E686" s="74" t="s">
        <v>330</v>
      </c>
      <c r="F686" s="75" t="s">
        <v>329</v>
      </c>
      <c r="G686" s="76" t="s">
        <v>71</v>
      </c>
      <c r="H686" s="77">
        <v>44</v>
      </c>
      <c r="I686" s="78">
        <v>0</v>
      </c>
      <c r="J686" s="78">
        <f>H686*I686</f>
        <v>0</v>
      </c>
      <c r="K686" s="75"/>
      <c r="L686" s="16"/>
      <c r="M686" s="79" t="s">
        <v>0</v>
      </c>
      <c r="N686" s="80" t="s">
        <v>22</v>
      </c>
      <c r="O686" s="81">
        <v>2.9000000000000001E-2</v>
      </c>
      <c r="P686" s="81">
        <v>1.276</v>
      </c>
      <c r="Q686" s="81">
        <v>0</v>
      </c>
      <c r="R686" s="81">
        <v>0</v>
      </c>
      <c r="S686" s="81">
        <v>0</v>
      </c>
      <c r="T686" s="82">
        <v>0</v>
      </c>
      <c r="AR686" s="83" t="s">
        <v>70</v>
      </c>
      <c r="AT686" s="83" t="s">
        <v>65</v>
      </c>
      <c r="AU686" s="83" t="s">
        <v>38</v>
      </c>
      <c r="AY686" s="8" t="s">
        <v>64</v>
      </c>
    </row>
    <row r="687" spans="2:51" s="1" customFormat="1" ht="16.5" customHeight="1" x14ac:dyDescent="0.2">
      <c r="B687" s="72"/>
      <c r="C687" s="88" t="s">
        <v>686</v>
      </c>
      <c r="D687" s="88" t="s">
        <v>69</v>
      </c>
      <c r="E687" s="89" t="s">
        <v>318</v>
      </c>
      <c r="F687" s="90" t="s">
        <v>319</v>
      </c>
      <c r="G687" s="91" t="s">
        <v>71</v>
      </c>
      <c r="H687" s="92">
        <v>44</v>
      </c>
      <c r="I687" s="93">
        <v>0</v>
      </c>
      <c r="J687" s="93">
        <f>H687*I687</f>
        <v>0</v>
      </c>
      <c r="K687" s="90"/>
      <c r="L687" s="94"/>
      <c r="M687" s="95" t="s">
        <v>0</v>
      </c>
      <c r="N687" s="96" t="s">
        <v>22</v>
      </c>
      <c r="O687" s="81">
        <v>0</v>
      </c>
      <c r="P687" s="81">
        <v>0</v>
      </c>
      <c r="Q687" s="81">
        <v>1</v>
      </c>
      <c r="R687" s="81">
        <v>44</v>
      </c>
      <c r="S687" s="81">
        <v>0</v>
      </c>
      <c r="T687" s="82">
        <v>0</v>
      </c>
      <c r="AR687" s="83" t="s">
        <v>74</v>
      </c>
      <c r="AT687" s="83" t="s">
        <v>69</v>
      </c>
      <c r="AU687" s="83" t="s">
        <v>38</v>
      </c>
      <c r="AY687" s="8" t="s">
        <v>64</v>
      </c>
    </row>
    <row r="688" spans="2:51" s="1" customFormat="1" x14ac:dyDescent="0.2">
      <c r="B688" s="16"/>
      <c r="D688" s="84" t="s">
        <v>67</v>
      </c>
      <c r="F688" s="87" t="s">
        <v>693</v>
      </c>
      <c r="L688" s="16"/>
      <c r="M688" s="86"/>
      <c r="T688" s="24"/>
      <c r="AT688" s="8" t="s">
        <v>67</v>
      </c>
      <c r="AU688" s="8" t="s">
        <v>38</v>
      </c>
    </row>
    <row r="689" spans="2:51" s="1" customFormat="1" ht="16.5" customHeight="1" x14ac:dyDescent="0.2">
      <c r="B689" s="72"/>
      <c r="C689" s="73" t="s">
        <v>687</v>
      </c>
      <c r="D689" s="73" t="s">
        <v>65</v>
      </c>
      <c r="E689" s="74" t="s">
        <v>330</v>
      </c>
      <c r="F689" s="75" t="s">
        <v>329</v>
      </c>
      <c r="G689" s="76" t="s">
        <v>71</v>
      </c>
      <c r="H689" s="77">
        <v>48</v>
      </c>
      <c r="I689" s="78">
        <v>0</v>
      </c>
      <c r="J689" s="78">
        <f>H689*I689</f>
        <v>0</v>
      </c>
      <c r="K689" s="75"/>
      <c r="L689" s="16"/>
      <c r="M689" s="79" t="s">
        <v>0</v>
      </c>
      <c r="N689" s="80" t="s">
        <v>22</v>
      </c>
      <c r="O689" s="81">
        <v>2.9000000000000001E-2</v>
      </c>
      <c r="P689" s="81">
        <v>1.3920000000000001</v>
      </c>
      <c r="Q689" s="81">
        <v>0</v>
      </c>
      <c r="R689" s="81">
        <v>0</v>
      </c>
      <c r="S689" s="81">
        <v>0</v>
      </c>
      <c r="T689" s="82">
        <v>0</v>
      </c>
      <c r="AR689" s="83" t="s">
        <v>70</v>
      </c>
      <c r="AT689" s="83" t="s">
        <v>65</v>
      </c>
      <c r="AU689" s="83" t="s">
        <v>38</v>
      </c>
      <c r="AY689" s="8" t="s">
        <v>64</v>
      </c>
    </row>
    <row r="690" spans="2:51" s="1" customFormat="1" ht="16.5" customHeight="1" x14ac:dyDescent="0.2">
      <c r="B690" s="72"/>
      <c r="C690" s="88" t="s">
        <v>688</v>
      </c>
      <c r="D690" s="88" t="s">
        <v>69</v>
      </c>
      <c r="E690" s="89" t="s">
        <v>318</v>
      </c>
      <c r="F690" s="90" t="s">
        <v>319</v>
      </c>
      <c r="G690" s="91" t="s">
        <v>71</v>
      </c>
      <c r="H690" s="92">
        <v>48</v>
      </c>
      <c r="I690" s="93">
        <v>0</v>
      </c>
      <c r="J690" s="93">
        <f>H690*I690</f>
        <v>0</v>
      </c>
      <c r="K690" s="90"/>
      <c r="L690" s="94"/>
      <c r="M690" s="95" t="s">
        <v>0</v>
      </c>
      <c r="N690" s="96" t="s">
        <v>22</v>
      </c>
      <c r="O690" s="81">
        <v>0</v>
      </c>
      <c r="P690" s="81">
        <v>0</v>
      </c>
      <c r="Q690" s="81">
        <v>1</v>
      </c>
      <c r="R690" s="81">
        <v>48</v>
      </c>
      <c r="S690" s="81">
        <v>0</v>
      </c>
      <c r="T690" s="82">
        <v>0</v>
      </c>
      <c r="AR690" s="83" t="s">
        <v>74</v>
      </c>
      <c r="AT690" s="83" t="s">
        <v>69</v>
      </c>
      <c r="AU690" s="83" t="s">
        <v>38</v>
      </c>
      <c r="AY690" s="8" t="s">
        <v>64</v>
      </c>
    </row>
    <row r="691" spans="2:51" s="1" customFormat="1" x14ac:dyDescent="0.2">
      <c r="B691" s="16"/>
      <c r="D691" s="84" t="s">
        <v>67</v>
      </c>
      <c r="F691" s="87" t="s">
        <v>698</v>
      </c>
      <c r="L691" s="16"/>
      <c r="M691" s="86"/>
      <c r="T691" s="24"/>
      <c r="AT691" s="8" t="s">
        <v>67</v>
      </c>
      <c r="AU691" s="8" t="s">
        <v>38</v>
      </c>
    </row>
    <row r="692" spans="2:51" s="1" customFormat="1" ht="16.5" customHeight="1" x14ac:dyDescent="0.2">
      <c r="B692" s="72"/>
      <c r="C692" s="73" t="s">
        <v>689</v>
      </c>
      <c r="D692" s="73" t="s">
        <v>65</v>
      </c>
      <c r="E692" s="74" t="s">
        <v>330</v>
      </c>
      <c r="F692" s="75" t="s">
        <v>329</v>
      </c>
      <c r="G692" s="76" t="s">
        <v>71</v>
      </c>
      <c r="H692" s="77">
        <v>56</v>
      </c>
      <c r="I692" s="78">
        <v>0</v>
      </c>
      <c r="J692" s="78">
        <f>H692*I692</f>
        <v>0</v>
      </c>
      <c r="K692" s="75"/>
      <c r="L692" s="16"/>
      <c r="M692" s="79" t="s">
        <v>0</v>
      </c>
      <c r="N692" s="80" t="s">
        <v>22</v>
      </c>
      <c r="O692" s="81">
        <v>2.9000000000000001E-2</v>
      </c>
      <c r="P692" s="81">
        <v>1.6240000000000001</v>
      </c>
      <c r="Q692" s="81">
        <v>0</v>
      </c>
      <c r="R692" s="81">
        <v>0</v>
      </c>
      <c r="S692" s="81">
        <v>0</v>
      </c>
      <c r="T692" s="82">
        <v>0</v>
      </c>
      <c r="AR692" s="83" t="s">
        <v>70</v>
      </c>
      <c r="AT692" s="83" t="s">
        <v>65</v>
      </c>
      <c r="AU692" s="83" t="s">
        <v>38</v>
      </c>
      <c r="AY692" s="8" t="s">
        <v>64</v>
      </c>
    </row>
    <row r="693" spans="2:51" s="1" customFormat="1" ht="16.5" customHeight="1" x14ac:dyDescent="0.2">
      <c r="B693" s="72"/>
      <c r="C693" s="88" t="s">
        <v>690</v>
      </c>
      <c r="D693" s="88" t="s">
        <v>69</v>
      </c>
      <c r="E693" s="89" t="s">
        <v>318</v>
      </c>
      <c r="F693" s="90" t="s">
        <v>319</v>
      </c>
      <c r="G693" s="91" t="s">
        <v>71</v>
      </c>
      <c r="H693" s="92">
        <v>56</v>
      </c>
      <c r="I693" s="93">
        <v>0</v>
      </c>
      <c r="J693" s="93">
        <f>H693*I693</f>
        <v>0</v>
      </c>
      <c r="K693" s="90"/>
      <c r="L693" s="94"/>
      <c r="M693" s="95" t="s">
        <v>0</v>
      </c>
      <c r="N693" s="96" t="s">
        <v>22</v>
      </c>
      <c r="O693" s="81">
        <v>0</v>
      </c>
      <c r="P693" s="81">
        <v>0</v>
      </c>
      <c r="Q693" s="81">
        <v>1</v>
      </c>
      <c r="R693" s="81">
        <v>56</v>
      </c>
      <c r="S693" s="81">
        <v>0</v>
      </c>
      <c r="T693" s="82">
        <v>0</v>
      </c>
      <c r="AR693" s="83" t="s">
        <v>74</v>
      </c>
      <c r="AT693" s="83" t="s">
        <v>69</v>
      </c>
      <c r="AU693" s="83" t="s">
        <v>38</v>
      </c>
      <c r="AY693" s="8" t="s">
        <v>64</v>
      </c>
    </row>
    <row r="694" spans="2:51" s="1" customFormat="1" x14ac:dyDescent="0.2">
      <c r="B694" s="16"/>
      <c r="D694" s="84" t="s">
        <v>67</v>
      </c>
      <c r="F694" s="87" t="s">
        <v>586</v>
      </c>
      <c r="L694" s="16"/>
      <c r="M694" s="86"/>
      <c r="T694" s="24"/>
      <c r="AT694" s="8" t="s">
        <v>67</v>
      </c>
      <c r="AU694" s="8" t="s">
        <v>38</v>
      </c>
    </row>
    <row r="695" spans="2:51" s="1" customFormat="1" ht="16.5" customHeight="1" x14ac:dyDescent="0.2">
      <c r="B695" s="72"/>
      <c r="C695" s="73" t="s">
        <v>833</v>
      </c>
      <c r="D695" s="73" t="s">
        <v>65</v>
      </c>
      <c r="E695" s="74" t="s">
        <v>330</v>
      </c>
      <c r="F695" s="75" t="s">
        <v>329</v>
      </c>
      <c r="G695" s="76" t="s">
        <v>71</v>
      </c>
      <c r="H695" s="77">
        <v>2</v>
      </c>
      <c r="I695" s="78">
        <v>0</v>
      </c>
      <c r="J695" s="78">
        <f>H695*I695</f>
        <v>0</v>
      </c>
      <c r="K695" s="75"/>
      <c r="L695" s="16"/>
      <c r="M695" s="79" t="s">
        <v>0</v>
      </c>
      <c r="N695" s="197" t="s">
        <v>22</v>
      </c>
      <c r="O695" s="195">
        <v>2.9000000000000001E-2</v>
      </c>
      <c r="P695" s="195">
        <v>5.8000000000000003E-2</v>
      </c>
      <c r="Q695" s="195">
        <v>0</v>
      </c>
      <c r="R695" s="195">
        <v>0</v>
      </c>
      <c r="S695" s="195">
        <v>0</v>
      </c>
      <c r="T695" s="82">
        <v>0</v>
      </c>
      <c r="AR695" s="83" t="s">
        <v>70</v>
      </c>
      <c r="AT695" s="83" t="s">
        <v>65</v>
      </c>
      <c r="AU695" s="83" t="s">
        <v>38</v>
      </c>
      <c r="AY695" s="8" t="s">
        <v>64</v>
      </c>
    </row>
    <row r="696" spans="2:51" s="1" customFormat="1" ht="16.5" customHeight="1" x14ac:dyDescent="0.2">
      <c r="B696" s="72"/>
      <c r="C696" s="88" t="s">
        <v>834</v>
      </c>
      <c r="D696" s="88" t="s">
        <v>69</v>
      </c>
      <c r="E696" s="89" t="s">
        <v>830</v>
      </c>
      <c r="F696" s="90" t="s">
        <v>831</v>
      </c>
      <c r="G696" s="91" t="s">
        <v>71</v>
      </c>
      <c r="H696" s="92">
        <v>2</v>
      </c>
      <c r="I696" s="93">
        <v>0</v>
      </c>
      <c r="J696" s="93">
        <f>H696*I696</f>
        <v>0</v>
      </c>
      <c r="K696" s="90"/>
      <c r="L696" s="94"/>
      <c r="M696" s="95" t="s">
        <v>0</v>
      </c>
      <c r="N696" s="194" t="s">
        <v>22</v>
      </c>
      <c r="O696" s="195">
        <v>0</v>
      </c>
      <c r="P696" s="195">
        <v>0</v>
      </c>
      <c r="Q696" s="195">
        <v>1</v>
      </c>
      <c r="R696" s="195">
        <v>2</v>
      </c>
      <c r="S696" s="195">
        <v>0</v>
      </c>
      <c r="T696" s="82">
        <v>0</v>
      </c>
      <c r="AR696" s="83" t="s">
        <v>74</v>
      </c>
      <c r="AT696" s="83" t="s">
        <v>69</v>
      </c>
      <c r="AU696" s="83" t="s">
        <v>38</v>
      </c>
      <c r="AY696" s="8" t="s">
        <v>64</v>
      </c>
    </row>
    <row r="697" spans="2:51" s="1" customFormat="1" x14ac:dyDescent="0.2">
      <c r="B697" s="16"/>
      <c r="D697" s="84" t="s">
        <v>67</v>
      </c>
      <c r="F697" s="87" t="s">
        <v>832</v>
      </c>
      <c r="L697" s="16"/>
      <c r="M697" s="86"/>
      <c r="N697" s="193"/>
      <c r="O697" s="193"/>
      <c r="P697" s="193"/>
      <c r="Q697" s="193"/>
      <c r="R697" s="193"/>
      <c r="S697" s="193"/>
      <c r="T697" s="24"/>
      <c r="AT697" s="8" t="s">
        <v>67</v>
      </c>
      <c r="AU697" s="8" t="s">
        <v>38</v>
      </c>
    </row>
    <row r="698" spans="2:51" s="1" customFormat="1" ht="16.5" customHeight="1" x14ac:dyDescent="0.2">
      <c r="B698" s="72"/>
      <c r="C698" s="73" t="s">
        <v>891</v>
      </c>
      <c r="D698" s="73" t="s">
        <v>65</v>
      </c>
      <c r="E698" s="74" t="s">
        <v>330</v>
      </c>
      <c r="F698" s="75" t="s">
        <v>329</v>
      </c>
      <c r="G698" s="76" t="s">
        <v>71</v>
      </c>
      <c r="H698" s="77">
        <v>1</v>
      </c>
      <c r="I698" s="78">
        <v>0</v>
      </c>
      <c r="J698" s="78">
        <f>H698*I698</f>
        <v>0</v>
      </c>
      <c r="K698" s="75"/>
      <c r="L698" s="16"/>
      <c r="M698" s="79" t="s">
        <v>0</v>
      </c>
      <c r="N698" s="80" t="s">
        <v>22</v>
      </c>
      <c r="O698" s="81">
        <v>2.9000000000000001E-2</v>
      </c>
      <c r="P698" s="81">
        <v>2.9000000000000001E-2</v>
      </c>
      <c r="Q698" s="81">
        <v>0</v>
      </c>
      <c r="R698" s="81">
        <v>0</v>
      </c>
      <c r="S698" s="81">
        <v>0</v>
      </c>
      <c r="T698" s="82">
        <v>0</v>
      </c>
      <c r="AR698" s="83" t="s">
        <v>70</v>
      </c>
      <c r="AT698" s="83" t="s">
        <v>65</v>
      </c>
      <c r="AU698" s="83" t="s">
        <v>38</v>
      </c>
      <c r="AY698" s="8" t="s">
        <v>64</v>
      </c>
    </row>
    <row r="699" spans="2:51" s="1" customFormat="1" ht="16.5" customHeight="1" x14ac:dyDescent="0.2">
      <c r="B699" s="72"/>
      <c r="C699" s="88" t="s">
        <v>891</v>
      </c>
      <c r="D699" s="88" t="s">
        <v>69</v>
      </c>
      <c r="E699" s="89" t="s">
        <v>318</v>
      </c>
      <c r="F699" s="90" t="s">
        <v>319</v>
      </c>
      <c r="G699" s="91" t="s">
        <v>71</v>
      </c>
      <c r="H699" s="92">
        <v>1</v>
      </c>
      <c r="I699" s="93">
        <v>0</v>
      </c>
      <c r="J699" s="93">
        <f>H699*I699</f>
        <v>0</v>
      </c>
      <c r="K699" s="90"/>
      <c r="L699" s="94"/>
      <c r="M699" s="95" t="s">
        <v>0</v>
      </c>
      <c r="N699" s="96" t="s">
        <v>22</v>
      </c>
      <c r="O699" s="81">
        <v>0</v>
      </c>
      <c r="P699" s="81">
        <v>0</v>
      </c>
      <c r="Q699" s="81">
        <v>1</v>
      </c>
      <c r="R699" s="81">
        <v>1</v>
      </c>
      <c r="S699" s="81">
        <v>0</v>
      </c>
      <c r="T699" s="82">
        <v>0</v>
      </c>
      <c r="AR699" s="83" t="s">
        <v>74</v>
      </c>
      <c r="AT699" s="83" t="s">
        <v>69</v>
      </c>
      <c r="AU699" s="83" t="s">
        <v>38</v>
      </c>
      <c r="AY699" s="8" t="s">
        <v>64</v>
      </c>
    </row>
    <row r="700" spans="2:51" s="1" customFormat="1" x14ac:dyDescent="0.2">
      <c r="B700" s="16"/>
      <c r="D700" s="84" t="s">
        <v>67</v>
      </c>
      <c r="F700" s="87" t="s">
        <v>892</v>
      </c>
      <c r="L700" s="16"/>
      <c r="M700" s="86"/>
      <c r="T700" s="24"/>
      <c r="AT700" s="8" t="s">
        <v>67</v>
      </c>
      <c r="AU700" s="8" t="s">
        <v>38</v>
      </c>
    </row>
    <row r="701" spans="2:51" s="6" customFormat="1" ht="12.75" x14ac:dyDescent="0.2">
      <c r="B701" s="62"/>
      <c r="D701" s="63"/>
      <c r="E701" s="70"/>
      <c r="F701" s="198" t="s">
        <v>682</v>
      </c>
      <c r="J701" s="71"/>
      <c r="L701" s="62"/>
      <c r="M701" s="66"/>
      <c r="P701" s="67">
        <v>6046.4929999999977</v>
      </c>
      <c r="R701" s="67">
        <v>646.25719999999978</v>
      </c>
      <c r="T701" s="68">
        <v>0</v>
      </c>
      <c r="AR701" s="63" t="s">
        <v>38</v>
      </c>
      <c r="AT701" s="69" t="s">
        <v>33</v>
      </c>
      <c r="AU701" s="69" t="s">
        <v>36</v>
      </c>
      <c r="AY701" s="63" t="s">
        <v>64</v>
      </c>
    </row>
    <row r="702" spans="2:51" s="1" customFormat="1" ht="16.5" customHeight="1" x14ac:dyDescent="0.2">
      <c r="B702" s="72"/>
      <c r="C702" s="73" t="s">
        <v>589</v>
      </c>
      <c r="D702" s="73" t="s">
        <v>65</v>
      </c>
      <c r="E702" s="74" t="s">
        <v>334</v>
      </c>
      <c r="F702" s="75" t="s">
        <v>333</v>
      </c>
      <c r="G702" s="76" t="s">
        <v>71</v>
      </c>
      <c r="H702" s="77">
        <v>20</v>
      </c>
      <c r="I702" s="78">
        <v>0</v>
      </c>
      <c r="J702" s="78">
        <f>H702*I702</f>
        <v>0</v>
      </c>
      <c r="K702" s="75"/>
      <c r="L702" s="16"/>
      <c r="M702" s="79" t="s">
        <v>0</v>
      </c>
      <c r="N702" s="80" t="s">
        <v>22</v>
      </c>
      <c r="O702" s="81">
        <v>2.9000000000000001E-2</v>
      </c>
      <c r="P702" s="81">
        <v>0.58000000000000007</v>
      </c>
      <c r="Q702" s="81">
        <v>0</v>
      </c>
      <c r="R702" s="81">
        <v>0</v>
      </c>
      <c r="S702" s="81">
        <v>0</v>
      </c>
      <c r="T702" s="82">
        <v>0</v>
      </c>
      <c r="AR702" s="83" t="s">
        <v>70</v>
      </c>
      <c r="AT702" s="83" t="s">
        <v>65</v>
      </c>
      <c r="AU702" s="83" t="s">
        <v>38</v>
      </c>
      <c r="AY702" s="8" t="s">
        <v>64</v>
      </c>
    </row>
    <row r="703" spans="2:51" s="1" customFormat="1" ht="24" x14ac:dyDescent="0.2">
      <c r="B703" s="72"/>
      <c r="C703" s="88" t="s">
        <v>592</v>
      </c>
      <c r="D703" s="88" t="s">
        <v>69</v>
      </c>
      <c r="E703" s="89" t="s">
        <v>324</v>
      </c>
      <c r="F703" s="90" t="s">
        <v>323</v>
      </c>
      <c r="G703" s="91" t="s">
        <v>71</v>
      </c>
      <c r="H703" s="92">
        <v>20</v>
      </c>
      <c r="I703" s="93">
        <v>0</v>
      </c>
      <c r="J703" s="93">
        <f>H703*I703</f>
        <v>0</v>
      </c>
      <c r="K703" s="90"/>
      <c r="L703" s="94"/>
      <c r="M703" s="95" t="s">
        <v>0</v>
      </c>
      <c r="N703" s="96" t="s">
        <v>22</v>
      </c>
      <c r="O703" s="81">
        <v>0</v>
      </c>
      <c r="P703" s="81">
        <v>0</v>
      </c>
      <c r="Q703" s="81">
        <v>1</v>
      </c>
      <c r="R703" s="81">
        <v>20</v>
      </c>
      <c r="S703" s="81">
        <v>0</v>
      </c>
      <c r="T703" s="82">
        <v>0</v>
      </c>
      <c r="AR703" s="83" t="s">
        <v>74</v>
      </c>
      <c r="AT703" s="83" t="s">
        <v>69</v>
      </c>
      <c r="AU703" s="83" t="s">
        <v>38</v>
      </c>
      <c r="AY703" s="8" t="s">
        <v>64</v>
      </c>
    </row>
    <row r="704" spans="2:51" s="1" customFormat="1" x14ac:dyDescent="0.2">
      <c r="B704" s="16"/>
      <c r="D704" s="84" t="s">
        <v>67</v>
      </c>
      <c r="F704" s="87" t="s">
        <v>590</v>
      </c>
      <c r="L704" s="16"/>
      <c r="M704" s="86"/>
      <c r="T704" s="24"/>
      <c r="AT704" s="8" t="s">
        <v>67</v>
      </c>
      <c r="AU704" s="8" t="s">
        <v>38</v>
      </c>
    </row>
    <row r="705" spans="2:51" s="1" customFormat="1" ht="16.5" customHeight="1" x14ac:dyDescent="0.2">
      <c r="B705" s="72"/>
      <c r="C705" s="73" t="s">
        <v>591</v>
      </c>
      <c r="D705" s="73" t="s">
        <v>65</v>
      </c>
      <c r="E705" s="74" t="s">
        <v>334</v>
      </c>
      <c r="F705" s="75" t="s">
        <v>333</v>
      </c>
      <c r="G705" s="76" t="s">
        <v>71</v>
      </c>
      <c r="H705" s="77">
        <v>29</v>
      </c>
      <c r="I705" s="78">
        <v>0</v>
      </c>
      <c r="J705" s="78">
        <f>H705*I705</f>
        <v>0</v>
      </c>
      <c r="K705" s="75"/>
      <c r="L705" s="16"/>
      <c r="M705" s="79" t="s">
        <v>0</v>
      </c>
      <c r="N705" s="80" t="s">
        <v>22</v>
      </c>
      <c r="O705" s="81">
        <v>2.9000000000000001E-2</v>
      </c>
      <c r="P705" s="81">
        <v>0.84100000000000008</v>
      </c>
      <c r="Q705" s="81">
        <v>0</v>
      </c>
      <c r="R705" s="81">
        <v>0</v>
      </c>
      <c r="S705" s="81">
        <v>0</v>
      </c>
      <c r="T705" s="82">
        <v>0</v>
      </c>
      <c r="AR705" s="83" t="s">
        <v>70</v>
      </c>
      <c r="AT705" s="83" t="s">
        <v>65</v>
      </c>
      <c r="AU705" s="83" t="s">
        <v>38</v>
      </c>
      <c r="AY705" s="8" t="s">
        <v>64</v>
      </c>
    </row>
    <row r="706" spans="2:51" s="1" customFormat="1" ht="24" x14ac:dyDescent="0.2">
      <c r="B706" s="72"/>
      <c r="C706" s="88" t="s">
        <v>593</v>
      </c>
      <c r="D706" s="88" t="s">
        <v>69</v>
      </c>
      <c r="E706" s="89" t="s">
        <v>324</v>
      </c>
      <c r="F706" s="90" t="s">
        <v>323</v>
      </c>
      <c r="G706" s="91" t="s">
        <v>71</v>
      </c>
      <c r="H706" s="92">
        <v>29</v>
      </c>
      <c r="I706" s="93">
        <v>0</v>
      </c>
      <c r="J706" s="93">
        <f>H706*I706</f>
        <v>0</v>
      </c>
      <c r="K706" s="90"/>
      <c r="L706" s="94"/>
      <c r="M706" s="95" t="s">
        <v>0</v>
      </c>
      <c r="N706" s="96" t="s">
        <v>22</v>
      </c>
      <c r="O706" s="81">
        <v>0</v>
      </c>
      <c r="P706" s="81">
        <v>0</v>
      </c>
      <c r="Q706" s="81">
        <v>1</v>
      </c>
      <c r="R706" s="81">
        <v>29</v>
      </c>
      <c r="S706" s="81">
        <v>0</v>
      </c>
      <c r="T706" s="82">
        <v>0</v>
      </c>
      <c r="AR706" s="83" t="s">
        <v>74</v>
      </c>
      <c r="AT706" s="83" t="s">
        <v>69</v>
      </c>
      <c r="AU706" s="83" t="s">
        <v>38</v>
      </c>
      <c r="AY706" s="8" t="s">
        <v>64</v>
      </c>
    </row>
    <row r="707" spans="2:51" s="1" customFormat="1" x14ac:dyDescent="0.2">
      <c r="B707" s="16"/>
      <c r="D707" s="84" t="s">
        <v>67</v>
      </c>
      <c r="F707" s="87" t="s">
        <v>371</v>
      </c>
      <c r="L707" s="16"/>
      <c r="M707" s="86"/>
      <c r="T707" s="24"/>
      <c r="AT707" s="8" t="s">
        <v>67</v>
      </c>
      <c r="AU707" s="8" t="s">
        <v>38</v>
      </c>
    </row>
    <row r="708" spans="2:51" s="1" customFormat="1" ht="16.5" customHeight="1" x14ac:dyDescent="0.2">
      <c r="B708" s="72"/>
      <c r="C708" s="73" t="s">
        <v>594</v>
      </c>
      <c r="D708" s="73" t="s">
        <v>65</v>
      </c>
      <c r="E708" s="74" t="s">
        <v>334</v>
      </c>
      <c r="F708" s="75" t="s">
        <v>333</v>
      </c>
      <c r="G708" s="76" t="s">
        <v>71</v>
      </c>
      <c r="H708" s="77">
        <v>48</v>
      </c>
      <c r="I708" s="78">
        <v>0</v>
      </c>
      <c r="J708" s="78">
        <f>H708*I708</f>
        <v>0</v>
      </c>
      <c r="K708" s="75"/>
      <c r="L708" s="16"/>
      <c r="M708" s="79" t="s">
        <v>0</v>
      </c>
      <c r="N708" s="80" t="s">
        <v>22</v>
      </c>
      <c r="O708" s="81">
        <v>2.9000000000000001E-2</v>
      </c>
      <c r="P708" s="81">
        <v>1.3920000000000001</v>
      </c>
      <c r="Q708" s="81">
        <v>0</v>
      </c>
      <c r="R708" s="81">
        <v>0</v>
      </c>
      <c r="S708" s="81">
        <v>0</v>
      </c>
      <c r="T708" s="82">
        <v>0</v>
      </c>
      <c r="AR708" s="83" t="s">
        <v>70</v>
      </c>
      <c r="AT708" s="83" t="s">
        <v>65</v>
      </c>
      <c r="AU708" s="83" t="s">
        <v>38</v>
      </c>
      <c r="AY708" s="8" t="s">
        <v>64</v>
      </c>
    </row>
    <row r="709" spans="2:51" s="1" customFormat="1" ht="24" x14ac:dyDescent="0.2">
      <c r="B709" s="72"/>
      <c r="C709" s="88" t="s">
        <v>595</v>
      </c>
      <c r="D709" s="88" t="s">
        <v>69</v>
      </c>
      <c r="E709" s="89" t="s">
        <v>325</v>
      </c>
      <c r="F709" s="90" t="s">
        <v>596</v>
      </c>
      <c r="G709" s="91" t="s">
        <v>71</v>
      </c>
      <c r="H709" s="92">
        <v>48</v>
      </c>
      <c r="I709" s="93">
        <v>0</v>
      </c>
      <c r="J709" s="93">
        <f>H709*I709</f>
        <v>0</v>
      </c>
      <c r="K709" s="90"/>
      <c r="L709" s="94"/>
      <c r="M709" s="95" t="s">
        <v>0</v>
      </c>
      <c r="N709" s="96" t="s">
        <v>22</v>
      </c>
      <c r="O709" s="81">
        <v>0</v>
      </c>
      <c r="P709" s="81">
        <v>0</v>
      </c>
      <c r="Q709" s="81">
        <v>1</v>
      </c>
      <c r="R709" s="81">
        <v>48</v>
      </c>
      <c r="S709" s="81">
        <v>0</v>
      </c>
      <c r="T709" s="82">
        <v>0</v>
      </c>
      <c r="AR709" s="83" t="s">
        <v>74</v>
      </c>
      <c r="AT709" s="83" t="s">
        <v>69</v>
      </c>
      <c r="AU709" s="83" t="s">
        <v>38</v>
      </c>
      <c r="AY709" s="8" t="s">
        <v>64</v>
      </c>
    </row>
    <row r="710" spans="2:51" s="1" customFormat="1" x14ac:dyDescent="0.2">
      <c r="B710" s="16"/>
      <c r="D710" s="84" t="s">
        <v>67</v>
      </c>
      <c r="F710" s="87" t="s">
        <v>372</v>
      </c>
      <c r="L710" s="16"/>
      <c r="M710" s="86"/>
      <c r="T710" s="24"/>
      <c r="AT710" s="8" t="s">
        <v>67</v>
      </c>
      <c r="AU710" s="8" t="s">
        <v>38</v>
      </c>
    </row>
    <row r="711" spans="2:51" s="1" customFormat="1" ht="16.5" customHeight="1" x14ac:dyDescent="0.2">
      <c r="B711" s="72"/>
      <c r="C711" s="73" t="s">
        <v>597</v>
      </c>
      <c r="D711" s="73" t="s">
        <v>65</v>
      </c>
      <c r="E711" s="74" t="s">
        <v>334</v>
      </c>
      <c r="F711" s="75" t="s">
        <v>333</v>
      </c>
      <c r="G711" s="76" t="s">
        <v>71</v>
      </c>
      <c r="H711" s="77">
        <v>16</v>
      </c>
      <c r="I711" s="78">
        <v>0</v>
      </c>
      <c r="J711" s="78">
        <f>H711*I711</f>
        <v>0</v>
      </c>
      <c r="K711" s="75"/>
      <c r="L711" s="16"/>
      <c r="M711" s="79" t="s">
        <v>0</v>
      </c>
      <c r="N711" s="80" t="s">
        <v>22</v>
      </c>
      <c r="O711" s="81">
        <v>2.9000000000000001E-2</v>
      </c>
      <c r="P711" s="81">
        <v>0.46400000000000002</v>
      </c>
      <c r="Q711" s="81">
        <v>0</v>
      </c>
      <c r="R711" s="81">
        <v>0</v>
      </c>
      <c r="S711" s="81">
        <v>0</v>
      </c>
      <c r="T711" s="82">
        <v>0</v>
      </c>
      <c r="AR711" s="83" t="s">
        <v>70</v>
      </c>
      <c r="AT711" s="83" t="s">
        <v>65</v>
      </c>
      <c r="AU711" s="83" t="s">
        <v>38</v>
      </c>
      <c r="AY711" s="8" t="s">
        <v>64</v>
      </c>
    </row>
    <row r="712" spans="2:51" s="1" customFormat="1" ht="24" x14ac:dyDescent="0.2">
      <c r="B712" s="72"/>
      <c r="C712" s="88" t="s">
        <v>598</v>
      </c>
      <c r="D712" s="88" t="s">
        <v>69</v>
      </c>
      <c r="E712" s="89" t="s">
        <v>322</v>
      </c>
      <c r="F712" s="90" t="s">
        <v>321</v>
      </c>
      <c r="G712" s="91" t="s">
        <v>71</v>
      </c>
      <c r="H712" s="92">
        <v>16</v>
      </c>
      <c r="I712" s="93">
        <v>0</v>
      </c>
      <c r="J712" s="93">
        <f>H712*I712</f>
        <v>0</v>
      </c>
      <c r="K712" s="90"/>
      <c r="L712" s="94"/>
      <c r="M712" s="95" t="s">
        <v>0</v>
      </c>
      <c r="N712" s="96" t="s">
        <v>22</v>
      </c>
      <c r="O712" s="81">
        <v>0</v>
      </c>
      <c r="P712" s="81">
        <v>0</v>
      </c>
      <c r="Q712" s="81">
        <v>1</v>
      </c>
      <c r="R712" s="81">
        <v>16</v>
      </c>
      <c r="S712" s="81">
        <v>0</v>
      </c>
      <c r="T712" s="82">
        <v>0</v>
      </c>
      <c r="AR712" s="83" t="s">
        <v>74</v>
      </c>
      <c r="AT712" s="83" t="s">
        <v>69</v>
      </c>
      <c r="AU712" s="83" t="s">
        <v>38</v>
      </c>
      <c r="AY712" s="8" t="s">
        <v>64</v>
      </c>
    </row>
    <row r="713" spans="2:51" s="1" customFormat="1" x14ac:dyDescent="0.2">
      <c r="B713" s="16"/>
      <c r="D713" s="84" t="s">
        <v>67</v>
      </c>
      <c r="F713" s="87" t="s">
        <v>373</v>
      </c>
      <c r="L713" s="16"/>
      <c r="M713" s="86"/>
      <c r="T713" s="24"/>
      <c r="AT713" s="8" t="s">
        <v>67</v>
      </c>
      <c r="AU713" s="8" t="s">
        <v>38</v>
      </c>
    </row>
    <row r="714" spans="2:51" s="1" customFormat="1" ht="16.5" customHeight="1" x14ac:dyDescent="0.2">
      <c r="B714" s="72"/>
      <c r="C714" s="73" t="s">
        <v>599</v>
      </c>
      <c r="D714" s="73" t="s">
        <v>65</v>
      </c>
      <c r="E714" s="74" t="s">
        <v>334</v>
      </c>
      <c r="F714" s="75" t="s">
        <v>333</v>
      </c>
      <c r="G714" s="76" t="s">
        <v>71</v>
      </c>
      <c r="H714" s="77">
        <v>6</v>
      </c>
      <c r="I714" s="78">
        <v>0</v>
      </c>
      <c r="J714" s="78">
        <f>H714*I714</f>
        <v>0</v>
      </c>
      <c r="K714" s="75"/>
      <c r="L714" s="16"/>
      <c r="M714" s="79" t="s">
        <v>0</v>
      </c>
      <c r="N714" s="80" t="s">
        <v>22</v>
      </c>
      <c r="O714" s="81">
        <v>2.9000000000000001E-2</v>
      </c>
      <c r="P714" s="81">
        <v>0.17400000000000002</v>
      </c>
      <c r="Q714" s="81">
        <v>0</v>
      </c>
      <c r="R714" s="81">
        <v>0</v>
      </c>
      <c r="S714" s="81">
        <v>0</v>
      </c>
      <c r="T714" s="82">
        <v>0</v>
      </c>
      <c r="AR714" s="83" t="s">
        <v>70</v>
      </c>
      <c r="AT714" s="83" t="s">
        <v>65</v>
      </c>
      <c r="AU714" s="83" t="s">
        <v>38</v>
      </c>
      <c r="AY714" s="8" t="s">
        <v>64</v>
      </c>
    </row>
    <row r="715" spans="2:51" s="1" customFormat="1" ht="24" x14ac:dyDescent="0.2">
      <c r="B715" s="72"/>
      <c r="C715" s="88" t="s">
        <v>600</v>
      </c>
      <c r="D715" s="88" t="s">
        <v>69</v>
      </c>
      <c r="E715" s="89" t="s">
        <v>324</v>
      </c>
      <c r="F715" s="90" t="s">
        <v>323</v>
      </c>
      <c r="G715" s="91" t="s">
        <v>71</v>
      </c>
      <c r="H715" s="92">
        <v>6</v>
      </c>
      <c r="I715" s="93">
        <v>0</v>
      </c>
      <c r="J715" s="93">
        <f>H715*I715</f>
        <v>0</v>
      </c>
      <c r="K715" s="90"/>
      <c r="L715" s="94"/>
      <c r="M715" s="95" t="s">
        <v>0</v>
      </c>
      <c r="N715" s="96" t="s">
        <v>22</v>
      </c>
      <c r="O715" s="81">
        <v>0</v>
      </c>
      <c r="P715" s="81">
        <v>0</v>
      </c>
      <c r="Q715" s="81">
        <v>1</v>
      </c>
      <c r="R715" s="81">
        <v>6</v>
      </c>
      <c r="S715" s="81">
        <v>0</v>
      </c>
      <c r="T715" s="82">
        <v>0</v>
      </c>
      <c r="AR715" s="83" t="s">
        <v>74</v>
      </c>
      <c r="AT715" s="83" t="s">
        <v>69</v>
      </c>
      <c r="AU715" s="83" t="s">
        <v>38</v>
      </c>
      <c r="AY715" s="8" t="s">
        <v>64</v>
      </c>
    </row>
    <row r="716" spans="2:51" s="1" customFormat="1" x14ac:dyDescent="0.2">
      <c r="B716" s="16"/>
      <c r="D716" s="84" t="s">
        <v>67</v>
      </c>
      <c r="F716" s="87" t="s">
        <v>374</v>
      </c>
      <c r="L716" s="16"/>
      <c r="M716" s="86"/>
      <c r="T716" s="24"/>
      <c r="AT716" s="8" t="s">
        <v>67</v>
      </c>
      <c r="AU716" s="8" t="s">
        <v>38</v>
      </c>
    </row>
    <row r="717" spans="2:51" s="1" customFormat="1" ht="16.5" customHeight="1" x14ac:dyDescent="0.2">
      <c r="B717" s="72"/>
      <c r="C717" s="73" t="s">
        <v>601</v>
      </c>
      <c r="D717" s="73" t="s">
        <v>65</v>
      </c>
      <c r="E717" s="74" t="s">
        <v>334</v>
      </c>
      <c r="F717" s="75" t="s">
        <v>333</v>
      </c>
      <c r="G717" s="76" t="s">
        <v>71</v>
      </c>
      <c r="H717" s="77">
        <v>58</v>
      </c>
      <c r="I717" s="78">
        <v>0</v>
      </c>
      <c r="J717" s="78">
        <f>H717*I717</f>
        <v>0</v>
      </c>
      <c r="K717" s="75"/>
      <c r="L717" s="16"/>
      <c r="M717" s="79" t="s">
        <v>0</v>
      </c>
      <c r="N717" s="80" t="s">
        <v>22</v>
      </c>
      <c r="O717" s="81">
        <v>2.9000000000000001E-2</v>
      </c>
      <c r="P717" s="81">
        <v>1.6820000000000002</v>
      </c>
      <c r="Q717" s="81">
        <v>0</v>
      </c>
      <c r="R717" s="81">
        <v>0</v>
      </c>
      <c r="S717" s="81">
        <v>0</v>
      </c>
      <c r="T717" s="82">
        <v>0</v>
      </c>
      <c r="AR717" s="83" t="s">
        <v>70</v>
      </c>
      <c r="AT717" s="83" t="s">
        <v>65</v>
      </c>
      <c r="AU717" s="83" t="s">
        <v>38</v>
      </c>
      <c r="AY717" s="8" t="s">
        <v>64</v>
      </c>
    </row>
    <row r="718" spans="2:51" s="1" customFormat="1" ht="24" x14ac:dyDescent="0.2">
      <c r="B718" s="72"/>
      <c r="C718" s="88" t="s">
        <v>602</v>
      </c>
      <c r="D718" s="88" t="s">
        <v>69</v>
      </c>
      <c r="E718" s="89" t="s">
        <v>324</v>
      </c>
      <c r="F718" s="90" t="s">
        <v>323</v>
      </c>
      <c r="G718" s="91" t="s">
        <v>71</v>
      </c>
      <c r="H718" s="92">
        <v>58</v>
      </c>
      <c r="I718" s="93">
        <v>0</v>
      </c>
      <c r="J718" s="93">
        <f>H718*I718</f>
        <v>0</v>
      </c>
      <c r="K718" s="90"/>
      <c r="L718" s="94"/>
      <c r="M718" s="95" t="s">
        <v>0</v>
      </c>
      <c r="N718" s="96" t="s">
        <v>22</v>
      </c>
      <c r="O718" s="81">
        <v>0</v>
      </c>
      <c r="P718" s="81">
        <v>0</v>
      </c>
      <c r="Q718" s="81">
        <v>1</v>
      </c>
      <c r="R718" s="81">
        <v>58</v>
      </c>
      <c r="S718" s="81">
        <v>0</v>
      </c>
      <c r="T718" s="82">
        <v>0</v>
      </c>
      <c r="AR718" s="83" t="s">
        <v>74</v>
      </c>
      <c r="AT718" s="83" t="s">
        <v>69</v>
      </c>
      <c r="AU718" s="83" t="s">
        <v>38</v>
      </c>
      <c r="AY718" s="8" t="s">
        <v>64</v>
      </c>
    </row>
    <row r="719" spans="2:51" s="1" customFormat="1" x14ac:dyDescent="0.2">
      <c r="B719" s="16"/>
      <c r="D719" s="84" t="s">
        <v>67</v>
      </c>
      <c r="F719" s="87" t="s">
        <v>375</v>
      </c>
      <c r="L719" s="16"/>
      <c r="M719" s="86"/>
      <c r="T719" s="24"/>
      <c r="AT719" s="8" t="s">
        <v>67</v>
      </c>
      <c r="AU719" s="8" t="s">
        <v>38</v>
      </c>
    </row>
    <row r="720" spans="2:51" s="1" customFormat="1" ht="16.5" customHeight="1" x14ac:dyDescent="0.2">
      <c r="B720" s="72"/>
      <c r="C720" s="73" t="s">
        <v>603</v>
      </c>
      <c r="D720" s="73" t="s">
        <v>65</v>
      </c>
      <c r="E720" s="74" t="s">
        <v>334</v>
      </c>
      <c r="F720" s="75" t="s">
        <v>333</v>
      </c>
      <c r="G720" s="76" t="s">
        <v>71</v>
      </c>
      <c r="H720" s="77">
        <v>19</v>
      </c>
      <c r="I720" s="78">
        <v>0</v>
      </c>
      <c r="J720" s="78">
        <f>H720*I720</f>
        <v>0</v>
      </c>
      <c r="K720" s="75"/>
      <c r="L720" s="16"/>
      <c r="M720" s="79" t="s">
        <v>0</v>
      </c>
      <c r="N720" s="80" t="s">
        <v>22</v>
      </c>
      <c r="O720" s="81">
        <v>2.9000000000000001E-2</v>
      </c>
      <c r="P720" s="81">
        <v>0.55100000000000005</v>
      </c>
      <c r="Q720" s="81">
        <v>0</v>
      </c>
      <c r="R720" s="81">
        <v>0</v>
      </c>
      <c r="S720" s="81">
        <v>0</v>
      </c>
      <c r="T720" s="82">
        <v>0</v>
      </c>
      <c r="AR720" s="83" t="s">
        <v>70</v>
      </c>
      <c r="AT720" s="83" t="s">
        <v>65</v>
      </c>
      <c r="AU720" s="83" t="s">
        <v>38</v>
      </c>
      <c r="AY720" s="8" t="s">
        <v>64</v>
      </c>
    </row>
    <row r="721" spans="2:51" s="1" customFormat="1" ht="24" x14ac:dyDescent="0.2">
      <c r="B721" s="72"/>
      <c r="C721" s="88" t="s">
        <v>604</v>
      </c>
      <c r="D721" s="88" t="s">
        <v>69</v>
      </c>
      <c r="E721" s="89" t="s">
        <v>324</v>
      </c>
      <c r="F721" s="90" t="s">
        <v>323</v>
      </c>
      <c r="G721" s="91" t="s">
        <v>71</v>
      </c>
      <c r="H721" s="92">
        <v>19</v>
      </c>
      <c r="I721" s="93">
        <v>0</v>
      </c>
      <c r="J721" s="93">
        <f>H721*I721</f>
        <v>0</v>
      </c>
      <c r="K721" s="90"/>
      <c r="L721" s="94"/>
      <c r="M721" s="95" t="s">
        <v>0</v>
      </c>
      <c r="N721" s="96" t="s">
        <v>22</v>
      </c>
      <c r="O721" s="81">
        <v>0</v>
      </c>
      <c r="P721" s="81">
        <v>0</v>
      </c>
      <c r="Q721" s="81">
        <v>1</v>
      </c>
      <c r="R721" s="81">
        <v>19</v>
      </c>
      <c r="S721" s="81">
        <v>0</v>
      </c>
      <c r="T721" s="82">
        <v>0</v>
      </c>
      <c r="AR721" s="83" t="s">
        <v>74</v>
      </c>
      <c r="AT721" s="83" t="s">
        <v>69</v>
      </c>
      <c r="AU721" s="83" t="s">
        <v>38</v>
      </c>
      <c r="AY721" s="8" t="s">
        <v>64</v>
      </c>
    </row>
    <row r="722" spans="2:51" s="1" customFormat="1" x14ac:dyDescent="0.2">
      <c r="B722" s="16"/>
      <c r="D722" s="84" t="s">
        <v>67</v>
      </c>
      <c r="F722" s="87" t="s">
        <v>376</v>
      </c>
      <c r="L722" s="16"/>
      <c r="M722" s="86"/>
      <c r="T722" s="24"/>
      <c r="AT722" s="8" t="s">
        <v>67</v>
      </c>
      <c r="AU722" s="8" t="s">
        <v>38</v>
      </c>
    </row>
    <row r="723" spans="2:51" s="1" customFormat="1" ht="16.5" customHeight="1" x14ac:dyDescent="0.2">
      <c r="B723" s="72"/>
      <c r="C723" s="73" t="s">
        <v>605</v>
      </c>
      <c r="D723" s="73" t="s">
        <v>65</v>
      </c>
      <c r="E723" s="74" t="s">
        <v>334</v>
      </c>
      <c r="F723" s="75" t="s">
        <v>333</v>
      </c>
      <c r="G723" s="76" t="s">
        <v>71</v>
      </c>
      <c r="H723" s="77">
        <v>20</v>
      </c>
      <c r="I723" s="78">
        <v>0</v>
      </c>
      <c r="J723" s="78">
        <f>H723*I723</f>
        <v>0</v>
      </c>
      <c r="K723" s="75"/>
      <c r="L723" s="16"/>
      <c r="M723" s="79" t="s">
        <v>0</v>
      </c>
      <c r="N723" s="80" t="s">
        <v>22</v>
      </c>
      <c r="O723" s="81">
        <v>2.9000000000000001E-2</v>
      </c>
      <c r="P723" s="81">
        <v>0.58000000000000007</v>
      </c>
      <c r="Q723" s="81">
        <v>0</v>
      </c>
      <c r="R723" s="81">
        <v>0</v>
      </c>
      <c r="S723" s="81">
        <v>0</v>
      </c>
      <c r="T723" s="82">
        <v>0</v>
      </c>
      <c r="AR723" s="83" t="s">
        <v>70</v>
      </c>
      <c r="AT723" s="83" t="s">
        <v>65</v>
      </c>
      <c r="AU723" s="83" t="s">
        <v>38</v>
      </c>
      <c r="AY723" s="8" t="s">
        <v>64</v>
      </c>
    </row>
    <row r="724" spans="2:51" s="1" customFormat="1" ht="24" x14ac:dyDescent="0.2">
      <c r="B724" s="72"/>
      <c r="C724" s="88" t="s">
        <v>606</v>
      </c>
      <c r="D724" s="88" t="s">
        <v>69</v>
      </c>
      <c r="E724" s="89" t="s">
        <v>325</v>
      </c>
      <c r="F724" s="90" t="s">
        <v>596</v>
      </c>
      <c r="G724" s="91" t="s">
        <v>71</v>
      </c>
      <c r="H724" s="92">
        <v>20</v>
      </c>
      <c r="I724" s="93">
        <v>0</v>
      </c>
      <c r="J724" s="93">
        <f>H724*I724</f>
        <v>0</v>
      </c>
      <c r="K724" s="90"/>
      <c r="L724" s="94"/>
      <c r="M724" s="95" t="s">
        <v>0</v>
      </c>
      <c r="N724" s="96" t="s">
        <v>22</v>
      </c>
      <c r="O724" s="81">
        <v>0</v>
      </c>
      <c r="P724" s="81">
        <v>0</v>
      </c>
      <c r="Q724" s="81">
        <v>1</v>
      </c>
      <c r="R724" s="81">
        <v>20</v>
      </c>
      <c r="S724" s="81">
        <v>0</v>
      </c>
      <c r="T724" s="82">
        <v>0</v>
      </c>
      <c r="AR724" s="83" t="s">
        <v>74</v>
      </c>
      <c r="AT724" s="83" t="s">
        <v>69</v>
      </c>
      <c r="AU724" s="83" t="s">
        <v>38</v>
      </c>
      <c r="AY724" s="8" t="s">
        <v>64</v>
      </c>
    </row>
    <row r="725" spans="2:51" s="1" customFormat="1" x14ac:dyDescent="0.2">
      <c r="B725" s="16"/>
      <c r="D725" s="84" t="s">
        <v>67</v>
      </c>
      <c r="F725" s="87" t="s">
        <v>607</v>
      </c>
      <c r="L725" s="16"/>
      <c r="M725" s="86"/>
      <c r="T725" s="24"/>
      <c r="AT725" s="8" t="s">
        <v>67</v>
      </c>
      <c r="AU725" s="8" t="s">
        <v>38</v>
      </c>
    </row>
    <row r="726" spans="2:51" s="1" customFormat="1" ht="16.5" customHeight="1" x14ac:dyDescent="0.2">
      <c r="B726" s="72"/>
      <c r="C726" s="73" t="s">
        <v>699</v>
      </c>
      <c r="D726" s="73" t="s">
        <v>65</v>
      </c>
      <c r="E726" s="74" t="s">
        <v>334</v>
      </c>
      <c r="F726" s="75" t="s">
        <v>333</v>
      </c>
      <c r="G726" s="76" t="s">
        <v>71</v>
      </c>
      <c r="H726" s="77">
        <v>12</v>
      </c>
      <c r="I726" s="78">
        <v>0</v>
      </c>
      <c r="J726" s="78">
        <f>H726*I726</f>
        <v>0</v>
      </c>
      <c r="K726" s="75"/>
      <c r="L726" s="16"/>
      <c r="M726" s="79" t="s">
        <v>0</v>
      </c>
      <c r="N726" s="80" t="s">
        <v>22</v>
      </c>
      <c r="O726" s="81">
        <v>2.9000000000000001E-2</v>
      </c>
      <c r="P726" s="81">
        <v>0.34800000000000003</v>
      </c>
      <c r="Q726" s="81">
        <v>0</v>
      </c>
      <c r="R726" s="81">
        <v>0</v>
      </c>
      <c r="S726" s="81">
        <v>0</v>
      </c>
      <c r="T726" s="82">
        <v>0</v>
      </c>
      <c r="AR726" s="83" t="s">
        <v>70</v>
      </c>
      <c r="AT726" s="83" t="s">
        <v>65</v>
      </c>
      <c r="AU726" s="83" t="s">
        <v>38</v>
      </c>
      <c r="AY726" s="8" t="s">
        <v>64</v>
      </c>
    </row>
    <row r="727" spans="2:51" s="1" customFormat="1" ht="24" x14ac:dyDescent="0.2">
      <c r="B727" s="72"/>
      <c r="C727" s="88" t="s">
        <v>700</v>
      </c>
      <c r="D727" s="88" t="s">
        <v>69</v>
      </c>
      <c r="E727" s="89" t="s">
        <v>324</v>
      </c>
      <c r="F727" s="90" t="s">
        <v>323</v>
      </c>
      <c r="G727" s="91" t="s">
        <v>71</v>
      </c>
      <c r="H727" s="92">
        <v>12</v>
      </c>
      <c r="I727" s="93">
        <v>0</v>
      </c>
      <c r="J727" s="93">
        <f>H727*I727</f>
        <v>0</v>
      </c>
      <c r="K727" s="90"/>
      <c r="L727" s="94"/>
      <c r="M727" s="95" t="s">
        <v>0</v>
      </c>
      <c r="N727" s="96" t="s">
        <v>22</v>
      </c>
      <c r="O727" s="81">
        <v>0</v>
      </c>
      <c r="P727" s="81">
        <v>0</v>
      </c>
      <c r="Q727" s="81">
        <v>1</v>
      </c>
      <c r="R727" s="81">
        <v>12</v>
      </c>
      <c r="S727" s="81">
        <v>0</v>
      </c>
      <c r="T727" s="82">
        <v>0</v>
      </c>
      <c r="AR727" s="83" t="s">
        <v>74</v>
      </c>
      <c r="AT727" s="83" t="s">
        <v>69</v>
      </c>
      <c r="AU727" s="83" t="s">
        <v>38</v>
      </c>
      <c r="AY727" s="8" t="s">
        <v>64</v>
      </c>
    </row>
    <row r="728" spans="2:51" s="1" customFormat="1" x14ac:dyDescent="0.2">
      <c r="B728" s="16"/>
      <c r="D728" s="84" t="s">
        <v>67</v>
      </c>
      <c r="F728" s="87" t="s">
        <v>590</v>
      </c>
      <c r="L728" s="16"/>
      <c r="M728" s="86"/>
      <c r="T728" s="24"/>
      <c r="AT728" s="8" t="s">
        <v>67</v>
      </c>
      <c r="AU728" s="8" t="s">
        <v>38</v>
      </c>
    </row>
    <row r="729" spans="2:51" s="1" customFormat="1" ht="16.5" customHeight="1" x14ac:dyDescent="0.2">
      <c r="B729" s="72"/>
      <c r="C729" s="73" t="s">
        <v>701</v>
      </c>
      <c r="D729" s="73" t="s">
        <v>65</v>
      </c>
      <c r="E729" s="74" t="s">
        <v>334</v>
      </c>
      <c r="F729" s="75" t="s">
        <v>333</v>
      </c>
      <c r="G729" s="76" t="s">
        <v>71</v>
      </c>
      <c r="H729" s="77">
        <v>54</v>
      </c>
      <c r="I729" s="78">
        <v>0</v>
      </c>
      <c r="J729" s="78">
        <f>H729*I729</f>
        <v>0</v>
      </c>
      <c r="K729" s="75"/>
      <c r="L729" s="16"/>
      <c r="M729" s="79" t="s">
        <v>0</v>
      </c>
      <c r="N729" s="80" t="s">
        <v>22</v>
      </c>
      <c r="O729" s="81">
        <v>2.9000000000000001E-2</v>
      </c>
      <c r="P729" s="81">
        <v>1.5660000000000001</v>
      </c>
      <c r="Q729" s="81">
        <v>0</v>
      </c>
      <c r="R729" s="81">
        <v>0</v>
      </c>
      <c r="S729" s="81">
        <v>0</v>
      </c>
      <c r="T729" s="82">
        <v>0</v>
      </c>
      <c r="AR729" s="83" t="s">
        <v>70</v>
      </c>
      <c r="AT729" s="83" t="s">
        <v>65</v>
      </c>
      <c r="AU729" s="83" t="s">
        <v>38</v>
      </c>
      <c r="AY729" s="8" t="s">
        <v>64</v>
      </c>
    </row>
    <row r="730" spans="2:51" s="1" customFormat="1" ht="24" x14ac:dyDescent="0.2">
      <c r="B730" s="72"/>
      <c r="C730" s="88" t="s">
        <v>702</v>
      </c>
      <c r="D730" s="88" t="s">
        <v>69</v>
      </c>
      <c r="E730" s="89" t="s">
        <v>324</v>
      </c>
      <c r="F730" s="90" t="s">
        <v>323</v>
      </c>
      <c r="G730" s="91" t="s">
        <v>71</v>
      </c>
      <c r="H730" s="92">
        <v>54</v>
      </c>
      <c r="I730" s="93">
        <v>0</v>
      </c>
      <c r="J730" s="93">
        <f>H730*I730</f>
        <v>0</v>
      </c>
      <c r="K730" s="90"/>
      <c r="L730" s="94"/>
      <c r="M730" s="95" t="s">
        <v>0</v>
      </c>
      <c r="N730" s="96" t="s">
        <v>22</v>
      </c>
      <c r="O730" s="81">
        <v>0</v>
      </c>
      <c r="P730" s="81">
        <v>0</v>
      </c>
      <c r="Q730" s="81">
        <v>1</v>
      </c>
      <c r="R730" s="81">
        <v>54</v>
      </c>
      <c r="S730" s="81">
        <v>0</v>
      </c>
      <c r="T730" s="82">
        <v>0</v>
      </c>
      <c r="AR730" s="83" t="s">
        <v>74</v>
      </c>
      <c r="AT730" s="83" t="s">
        <v>69</v>
      </c>
      <c r="AU730" s="83" t="s">
        <v>38</v>
      </c>
      <c r="AY730" s="8" t="s">
        <v>64</v>
      </c>
    </row>
    <row r="731" spans="2:51" s="1" customFormat="1" x14ac:dyDescent="0.2">
      <c r="B731" s="16"/>
      <c r="D731" s="84" t="s">
        <v>67</v>
      </c>
      <c r="F731" s="87" t="s">
        <v>371</v>
      </c>
      <c r="L731" s="16"/>
      <c r="M731" s="86"/>
      <c r="T731" s="24"/>
      <c r="AT731" s="8" t="s">
        <v>67</v>
      </c>
      <c r="AU731" s="8" t="s">
        <v>38</v>
      </c>
    </row>
    <row r="732" spans="2:51" s="1" customFormat="1" ht="16.5" customHeight="1" x14ac:dyDescent="0.2">
      <c r="B732" s="72"/>
      <c r="C732" s="73" t="s">
        <v>707</v>
      </c>
      <c r="D732" s="73" t="s">
        <v>65</v>
      </c>
      <c r="E732" s="74" t="s">
        <v>334</v>
      </c>
      <c r="F732" s="75" t="s">
        <v>333</v>
      </c>
      <c r="G732" s="76" t="s">
        <v>71</v>
      </c>
      <c r="H732" s="77">
        <v>9</v>
      </c>
      <c r="I732" s="78">
        <v>0</v>
      </c>
      <c r="J732" s="78">
        <f>H732*I732</f>
        <v>0</v>
      </c>
      <c r="K732" s="75"/>
      <c r="L732" s="16"/>
      <c r="M732" s="79" t="s">
        <v>0</v>
      </c>
      <c r="N732" s="80" t="s">
        <v>22</v>
      </c>
      <c r="O732" s="81">
        <v>2.9000000000000001E-2</v>
      </c>
      <c r="P732" s="81">
        <v>0.26100000000000001</v>
      </c>
      <c r="Q732" s="81">
        <v>0</v>
      </c>
      <c r="R732" s="81">
        <v>0</v>
      </c>
      <c r="S732" s="81">
        <v>0</v>
      </c>
      <c r="T732" s="82">
        <v>0</v>
      </c>
      <c r="AR732" s="83" t="s">
        <v>70</v>
      </c>
      <c r="AT732" s="83" t="s">
        <v>65</v>
      </c>
      <c r="AU732" s="83" t="s">
        <v>38</v>
      </c>
      <c r="AY732" s="8" t="s">
        <v>64</v>
      </c>
    </row>
    <row r="733" spans="2:51" s="1" customFormat="1" ht="24" x14ac:dyDescent="0.2">
      <c r="B733" s="72"/>
      <c r="C733" s="88" t="s">
        <v>708</v>
      </c>
      <c r="D733" s="88" t="s">
        <v>69</v>
      </c>
      <c r="E733" s="89" t="s">
        <v>322</v>
      </c>
      <c r="F733" s="90" t="s">
        <v>321</v>
      </c>
      <c r="G733" s="91" t="s">
        <v>71</v>
      </c>
      <c r="H733" s="92">
        <v>9</v>
      </c>
      <c r="I733" s="93">
        <v>0</v>
      </c>
      <c r="J733" s="93">
        <f>H733*I733</f>
        <v>0</v>
      </c>
      <c r="K733" s="90"/>
      <c r="L733" s="94"/>
      <c r="M733" s="95" t="s">
        <v>0</v>
      </c>
      <c r="N733" s="96" t="s">
        <v>22</v>
      </c>
      <c r="O733" s="81">
        <v>0</v>
      </c>
      <c r="P733" s="81">
        <v>0</v>
      </c>
      <c r="Q733" s="81">
        <v>1</v>
      </c>
      <c r="R733" s="81">
        <v>9</v>
      </c>
      <c r="S733" s="81">
        <v>0</v>
      </c>
      <c r="T733" s="82">
        <v>0</v>
      </c>
      <c r="AR733" s="83" t="s">
        <v>74</v>
      </c>
      <c r="AT733" s="83" t="s">
        <v>69</v>
      </c>
      <c r="AU733" s="83" t="s">
        <v>38</v>
      </c>
      <c r="AY733" s="8" t="s">
        <v>64</v>
      </c>
    </row>
    <row r="734" spans="2:51" s="1" customFormat="1" x14ac:dyDescent="0.2">
      <c r="B734" s="16"/>
      <c r="D734" s="84" t="s">
        <v>67</v>
      </c>
      <c r="F734" s="87" t="s">
        <v>373</v>
      </c>
      <c r="L734" s="16"/>
      <c r="M734" s="86"/>
      <c r="T734" s="24"/>
      <c r="AT734" s="8" t="s">
        <v>67</v>
      </c>
      <c r="AU734" s="8" t="s">
        <v>38</v>
      </c>
    </row>
    <row r="735" spans="2:51" s="1" customFormat="1" ht="16.5" customHeight="1" x14ac:dyDescent="0.2">
      <c r="B735" s="72"/>
      <c r="C735" s="73" t="s">
        <v>703</v>
      </c>
      <c r="D735" s="73" t="s">
        <v>65</v>
      </c>
      <c r="E735" s="74" t="s">
        <v>334</v>
      </c>
      <c r="F735" s="75" t="s">
        <v>333</v>
      </c>
      <c r="G735" s="76" t="s">
        <v>71</v>
      </c>
      <c r="H735" s="77">
        <v>26</v>
      </c>
      <c r="I735" s="78">
        <v>0</v>
      </c>
      <c r="J735" s="78">
        <f>H735*I735</f>
        <v>0</v>
      </c>
      <c r="K735" s="75"/>
      <c r="L735" s="16"/>
      <c r="M735" s="79" t="s">
        <v>0</v>
      </c>
      <c r="N735" s="80" t="s">
        <v>22</v>
      </c>
      <c r="O735" s="81">
        <v>2.9000000000000001E-2</v>
      </c>
      <c r="P735" s="81">
        <v>0.754</v>
      </c>
      <c r="Q735" s="81">
        <v>0</v>
      </c>
      <c r="R735" s="81">
        <v>0</v>
      </c>
      <c r="S735" s="81">
        <v>0</v>
      </c>
      <c r="T735" s="82">
        <v>0</v>
      </c>
      <c r="AR735" s="83" t="s">
        <v>70</v>
      </c>
      <c r="AT735" s="83" t="s">
        <v>65</v>
      </c>
      <c r="AU735" s="83" t="s">
        <v>38</v>
      </c>
      <c r="AY735" s="8" t="s">
        <v>64</v>
      </c>
    </row>
    <row r="736" spans="2:51" s="1" customFormat="1" ht="24" x14ac:dyDescent="0.2">
      <c r="B736" s="72"/>
      <c r="C736" s="88" t="s">
        <v>704</v>
      </c>
      <c r="D736" s="88" t="s">
        <v>69</v>
      </c>
      <c r="E736" s="89" t="s">
        <v>324</v>
      </c>
      <c r="F736" s="90" t="s">
        <v>323</v>
      </c>
      <c r="G736" s="91" t="s">
        <v>71</v>
      </c>
      <c r="H736" s="92">
        <v>26</v>
      </c>
      <c r="I736" s="93">
        <v>0</v>
      </c>
      <c r="J736" s="93">
        <f>H736*I736</f>
        <v>0</v>
      </c>
      <c r="K736" s="90"/>
      <c r="L736" s="94"/>
      <c r="M736" s="95" t="s">
        <v>0</v>
      </c>
      <c r="N736" s="96" t="s">
        <v>22</v>
      </c>
      <c r="O736" s="81">
        <v>0</v>
      </c>
      <c r="P736" s="81">
        <v>0</v>
      </c>
      <c r="Q736" s="81">
        <v>1</v>
      </c>
      <c r="R736" s="81">
        <v>26</v>
      </c>
      <c r="S736" s="81">
        <v>0</v>
      </c>
      <c r="T736" s="82">
        <v>0</v>
      </c>
      <c r="AR736" s="83" t="s">
        <v>74</v>
      </c>
      <c r="AT736" s="83" t="s">
        <v>69</v>
      </c>
      <c r="AU736" s="83" t="s">
        <v>38</v>
      </c>
      <c r="AY736" s="8" t="s">
        <v>64</v>
      </c>
    </row>
    <row r="737" spans="2:51" s="1" customFormat="1" x14ac:dyDescent="0.2">
      <c r="B737" s="16"/>
      <c r="D737" s="84" t="s">
        <v>67</v>
      </c>
      <c r="F737" s="87" t="s">
        <v>375</v>
      </c>
      <c r="L737" s="16"/>
      <c r="M737" s="86"/>
      <c r="T737" s="24"/>
      <c r="AT737" s="8" t="s">
        <v>67</v>
      </c>
      <c r="AU737" s="8" t="s">
        <v>38</v>
      </c>
    </row>
    <row r="738" spans="2:51" s="1" customFormat="1" ht="16.5" customHeight="1" x14ac:dyDescent="0.2">
      <c r="B738" s="72"/>
      <c r="C738" s="73" t="s">
        <v>705</v>
      </c>
      <c r="D738" s="73" t="s">
        <v>65</v>
      </c>
      <c r="E738" s="74" t="s">
        <v>334</v>
      </c>
      <c r="F738" s="75" t="s">
        <v>333</v>
      </c>
      <c r="G738" s="76" t="s">
        <v>71</v>
      </c>
      <c r="H738" s="77">
        <v>15</v>
      </c>
      <c r="I738" s="78">
        <v>0</v>
      </c>
      <c r="J738" s="78">
        <f>H738*I738</f>
        <v>0</v>
      </c>
      <c r="K738" s="75"/>
      <c r="L738" s="16"/>
      <c r="M738" s="79" t="s">
        <v>0</v>
      </c>
      <c r="N738" s="80" t="s">
        <v>22</v>
      </c>
      <c r="O738" s="81">
        <v>2.9000000000000001E-2</v>
      </c>
      <c r="P738" s="81">
        <v>0.435</v>
      </c>
      <c r="Q738" s="81">
        <v>0</v>
      </c>
      <c r="R738" s="81">
        <v>0</v>
      </c>
      <c r="S738" s="81">
        <v>0</v>
      </c>
      <c r="T738" s="82">
        <v>0</v>
      </c>
      <c r="AR738" s="83" t="s">
        <v>70</v>
      </c>
      <c r="AT738" s="83" t="s">
        <v>65</v>
      </c>
      <c r="AU738" s="83" t="s">
        <v>38</v>
      </c>
      <c r="AY738" s="8" t="s">
        <v>64</v>
      </c>
    </row>
    <row r="739" spans="2:51" s="1" customFormat="1" ht="24" x14ac:dyDescent="0.2">
      <c r="B739" s="72"/>
      <c r="C739" s="88" t="s">
        <v>706</v>
      </c>
      <c r="D739" s="88" t="s">
        <v>69</v>
      </c>
      <c r="E739" s="89" t="s">
        <v>324</v>
      </c>
      <c r="F739" s="90" t="s">
        <v>323</v>
      </c>
      <c r="G739" s="91" t="s">
        <v>71</v>
      </c>
      <c r="H739" s="92">
        <v>15</v>
      </c>
      <c r="I739" s="93">
        <v>0</v>
      </c>
      <c r="J739" s="93">
        <f>H739*I739</f>
        <v>0</v>
      </c>
      <c r="K739" s="90"/>
      <c r="L739" s="94"/>
      <c r="M739" s="95" t="s">
        <v>0</v>
      </c>
      <c r="N739" s="96" t="s">
        <v>22</v>
      </c>
      <c r="O739" s="81">
        <v>0</v>
      </c>
      <c r="P739" s="81">
        <v>0</v>
      </c>
      <c r="Q739" s="81">
        <v>1</v>
      </c>
      <c r="R739" s="81">
        <v>15</v>
      </c>
      <c r="S739" s="81">
        <v>0</v>
      </c>
      <c r="T739" s="82">
        <v>0</v>
      </c>
      <c r="AR739" s="83" t="s">
        <v>74</v>
      </c>
      <c r="AT739" s="83" t="s">
        <v>69</v>
      </c>
      <c r="AU739" s="83" t="s">
        <v>38</v>
      </c>
      <c r="AY739" s="8" t="s">
        <v>64</v>
      </c>
    </row>
    <row r="740" spans="2:51" s="1" customFormat="1" x14ac:dyDescent="0.2">
      <c r="B740" s="16"/>
      <c r="D740" s="84" t="s">
        <v>67</v>
      </c>
      <c r="F740" s="87" t="s">
        <v>376</v>
      </c>
      <c r="L740" s="16"/>
      <c r="M740" s="86"/>
      <c r="T740" s="24"/>
      <c r="AT740" s="8" t="s">
        <v>67</v>
      </c>
      <c r="AU740" s="8" t="s">
        <v>38</v>
      </c>
    </row>
    <row r="741" spans="2:51" s="1" customFormat="1" ht="12" x14ac:dyDescent="0.2">
      <c r="B741" s="72"/>
      <c r="C741" s="73" t="s">
        <v>799</v>
      </c>
      <c r="D741" s="73" t="s">
        <v>65</v>
      </c>
      <c r="E741" s="74" t="s">
        <v>334</v>
      </c>
      <c r="F741" s="75" t="s">
        <v>333</v>
      </c>
      <c r="G741" s="76" t="s">
        <v>71</v>
      </c>
      <c r="H741" s="77">
        <v>38</v>
      </c>
      <c r="I741" s="78">
        <v>0</v>
      </c>
      <c r="J741" s="78">
        <f>H741*I741</f>
        <v>0</v>
      </c>
      <c r="K741" s="75"/>
      <c r="L741" s="16"/>
      <c r="M741" s="79" t="s">
        <v>0</v>
      </c>
      <c r="N741" s="197" t="s">
        <v>22</v>
      </c>
      <c r="O741" s="195">
        <v>2.9000000000000001E-2</v>
      </c>
      <c r="P741" s="195">
        <v>1.1020000000000001</v>
      </c>
      <c r="Q741" s="195">
        <v>0</v>
      </c>
      <c r="R741" s="195">
        <v>0</v>
      </c>
      <c r="S741" s="195">
        <v>0</v>
      </c>
      <c r="T741" s="82">
        <v>0</v>
      </c>
      <c r="AR741" s="83" t="s">
        <v>70</v>
      </c>
      <c r="AT741" s="83" t="s">
        <v>65</v>
      </c>
      <c r="AU741" s="83" t="s">
        <v>38</v>
      </c>
      <c r="AY741" s="8" t="s">
        <v>64</v>
      </c>
    </row>
    <row r="742" spans="2:51" s="1" customFormat="1" ht="24" x14ac:dyDescent="0.2">
      <c r="B742" s="72"/>
      <c r="C742" s="88" t="s">
        <v>800</v>
      </c>
      <c r="D742" s="88" t="s">
        <v>69</v>
      </c>
      <c r="E742" s="89" t="s">
        <v>324</v>
      </c>
      <c r="F742" s="90" t="s">
        <v>323</v>
      </c>
      <c r="G742" s="91" t="s">
        <v>71</v>
      </c>
      <c r="H742" s="92">
        <v>38</v>
      </c>
      <c r="I742" s="93">
        <v>0</v>
      </c>
      <c r="J742" s="93">
        <f>H742*I742</f>
        <v>0</v>
      </c>
      <c r="K742" s="90"/>
      <c r="L742" s="94"/>
      <c r="M742" s="95" t="s">
        <v>0</v>
      </c>
      <c r="N742" s="194" t="s">
        <v>22</v>
      </c>
      <c r="O742" s="195">
        <v>0</v>
      </c>
      <c r="P742" s="195">
        <v>0</v>
      </c>
      <c r="Q742" s="195">
        <v>1</v>
      </c>
      <c r="R742" s="195">
        <v>38</v>
      </c>
      <c r="S742" s="195">
        <v>0</v>
      </c>
      <c r="T742" s="82">
        <v>0</v>
      </c>
      <c r="AR742" s="83" t="s">
        <v>74</v>
      </c>
      <c r="AT742" s="83" t="s">
        <v>69</v>
      </c>
      <c r="AU742" s="83" t="s">
        <v>38</v>
      </c>
      <c r="AY742" s="8" t="s">
        <v>64</v>
      </c>
    </row>
    <row r="743" spans="2:51" s="1" customFormat="1" x14ac:dyDescent="0.2">
      <c r="B743" s="16"/>
      <c r="D743" s="84" t="s">
        <v>67</v>
      </c>
      <c r="F743" s="87" t="s">
        <v>798</v>
      </c>
      <c r="L743" s="16"/>
      <c r="M743" s="86"/>
      <c r="N743" s="193"/>
      <c r="O743" s="193"/>
      <c r="P743" s="193"/>
      <c r="Q743" s="193"/>
      <c r="R743" s="193"/>
      <c r="S743" s="193"/>
      <c r="T743" s="24"/>
      <c r="AT743" s="8" t="s">
        <v>67</v>
      </c>
      <c r="AU743" s="8" t="s">
        <v>38</v>
      </c>
    </row>
    <row r="744" spans="2:51" s="1" customFormat="1" ht="12" x14ac:dyDescent="0.2">
      <c r="B744" s="72"/>
      <c r="C744" s="73" t="s">
        <v>893</v>
      </c>
      <c r="D744" s="73" t="s">
        <v>65</v>
      </c>
      <c r="E744" s="74" t="s">
        <v>334</v>
      </c>
      <c r="F744" s="75" t="s">
        <v>333</v>
      </c>
      <c r="G744" s="76" t="s">
        <v>71</v>
      </c>
      <c r="H744" s="77">
        <v>43</v>
      </c>
      <c r="I744" s="78">
        <v>0</v>
      </c>
      <c r="J744" s="78">
        <f>H744*I744</f>
        <v>0</v>
      </c>
      <c r="K744" s="75"/>
      <c r="L744" s="16"/>
      <c r="M744" s="79" t="s">
        <v>0</v>
      </c>
      <c r="N744" s="197" t="s">
        <v>22</v>
      </c>
      <c r="O744" s="195">
        <v>2.9000000000000001E-2</v>
      </c>
      <c r="P744" s="195">
        <v>1.2470000000000001</v>
      </c>
      <c r="Q744" s="195">
        <v>0</v>
      </c>
      <c r="R744" s="195">
        <v>0</v>
      </c>
      <c r="S744" s="195">
        <v>0</v>
      </c>
      <c r="T744" s="82">
        <v>0</v>
      </c>
      <c r="AR744" s="83" t="s">
        <v>70</v>
      </c>
      <c r="AT744" s="83" t="s">
        <v>65</v>
      </c>
      <c r="AU744" s="83" t="s">
        <v>38</v>
      </c>
      <c r="AY744" s="8" t="s">
        <v>64</v>
      </c>
    </row>
    <row r="745" spans="2:51" s="1" customFormat="1" ht="24" x14ac:dyDescent="0.2">
      <c r="B745" s="72"/>
      <c r="C745" s="88" t="s">
        <v>894</v>
      </c>
      <c r="D745" s="88" t="s">
        <v>69</v>
      </c>
      <c r="E745" s="89" t="s">
        <v>324</v>
      </c>
      <c r="F745" s="90" t="s">
        <v>323</v>
      </c>
      <c r="G745" s="91" t="s">
        <v>71</v>
      </c>
      <c r="H745" s="92">
        <v>43</v>
      </c>
      <c r="I745" s="93">
        <v>0</v>
      </c>
      <c r="J745" s="93">
        <f>H745*I745</f>
        <v>0</v>
      </c>
      <c r="K745" s="90"/>
      <c r="L745" s="94"/>
      <c r="M745" s="95" t="s">
        <v>0</v>
      </c>
      <c r="N745" s="194" t="s">
        <v>22</v>
      </c>
      <c r="O745" s="195">
        <v>0</v>
      </c>
      <c r="P745" s="195">
        <v>0</v>
      </c>
      <c r="Q745" s="195">
        <v>1</v>
      </c>
      <c r="R745" s="195">
        <v>43</v>
      </c>
      <c r="S745" s="195">
        <v>0</v>
      </c>
      <c r="T745" s="82">
        <v>0</v>
      </c>
      <c r="AR745" s="83" t="s">
        <v>74</v>
      </c>
      <c r="AT745" s="83" t="s">
        <v>69</v>
      </c>
      <c r="AU745" s="83" t="s">
        <v>38</v>
      </c>
      <c r="AY745" s="8" t="s">
        <v>64</v>
      </c>
    </row>
    <row r="746" spans="2:51" s="1" customFormat="1" x14ac:dyDescent="0.2">
      <c r="B746" s="16"/>
      <c r="D746" s="84" t="s">
        <v>67</v>
      </c>
      <c r="F746" s="87" t="s">
        <v>798</v>
      </c>
      <c r="L746" s="16"/>
      <c r="M746" s="86"/>
      <c r="N746" s="193"/>
      <c r="O746" s="193"/>
      <c r="P746" s="193"/>
      <c r="Q746" s="193"/>
      <c r="R746" s="193"/>
      <c r="S746" s="193"/>
      <c r="T746" s="24"/>
      <c r="AT746" s="8" t="s">
        <v>67</v>
      </c>
      <c r="AU746" s="8" t="s">
        <v>38</v>
      </c>
    </row>
    <row r="747" spans="2:51" s="1" customFormat="1" ht="12" x14ac:dyDescent="0.2">
      <c r="B747" s="72"/>
      <c r="C747" s="73" t="s">
        <v>836</v>
      </c>
      <c r="D747" s="73" t="s">
        <v>65</v>
      </c>
      <c r="E747" s="74" t="s">
        <v>334</v>
      </c>
      <c r="F747" s="75" t="s">
        <v>333</v>
      </c>
      <c r="G747" s="76" t="s">
        <v>71</v>
      </c>
      <c r="H747" s="77">
        <v>9</v>
      </c>
      <c r="I747" s="78">
        <v>0</v>
      </c>
      <c r="J747" s="78">
        <f>H747*I747</f>
        <v>0</v>
      </c>
      <c r="K747" s="75"/>
      <c r="L747" s="16"/>
      <c r="M747" s="79" t="s">
        <v>0</v>
      </c>
      <c r="N747" s="197" t="s">
        <v>22</v>
      </c>
      <c r="O747" s="195">
        <v>2.9000000000000001E-2</v>
      </c>
      <c r="P747" s="195">
        <v>0.26100000000000001</v>
      </c>
      <c r="Q747" s="195">
        <v>0</v>
      </c>
      <c r="R747" s="195">
        <v>0</v>
      </c>
      <c r="S747" s="195">
        <v>0</v>
      </c>
      <c r="T747" s="82">
        <v>0</v>
      </c>
      <c r="AR747" s="83" t="s">
        <v>70</v>
      </c>
      <c r="AT747" s="83" t="s">
        <v>65</v>
      </c>
      <c r="AU747" s="83" t="s">
        <v>38</v>
      </c>
      <c r="AY747" s="8" t="s">
        <v>64</v>
      </c>
    </row>
    <row r="748" spans="2:51" s="1" customFormat="1" ht="24" x14ac:dyDescent="0.2">
      <c r="B748" s="72"/>
      <c r="C748" s="88" t="s">
        <v>837</v>
      </c>
      <c r="D748" s="88" t="s">
        <v>69</v>
      </c>
      <c r="E748" s="89" t="s">
        <v>324</v>
      </c>
      <c r="F748" s="90" t="s">
        <v>323</v>
      </c>
      <c r="G748" s="91" t="s">
        <v>71</v>
      </c>
      <c r="H748" s="92">
        <v>9</v>
      </c>
      <c r="I748" s="93">
        <v>0</v>
      </c>
      <c r="J748" s="93">
        <f>H748*I748</f>
        <v>0</v>
      </c>
      <c r="K748" s="90"/>
      <c r="L748" s="94"/>
      <c r="M748" s="95" t="s">
        <v>0</v>
      </c>
      <c r="N748" s="194" t="s">
        <v>22</v>
      </c>
      <c r="O748" s="195">
        <v>0</v>
      </c>
      <c r="P748" s="195">
        <v>0</v>
      </c>
      <c r="Q748" s="195">
        <v>1</v>
      </c>
      <c r="R748" s="195">
        <v>9</v>
      </c>
      <c r="S748" s="195">
        <v>0</v>
      </c>
      <c r="T748" s="82">
        <v>0</v>
      </c>
      <c r="AR748" s="83" t="s">
        <v>74</v>
      </c>
      <c r="AT748" s="83" t="s">
        <v>69</v>
      </c>
      <c r="AU748" s="83" t="s">
        <v>38</v>
      </c>
      <c r="AY748" s="8" t="s">
        <v>64</v>
      </c>
    </row>
    <row r="749" spans="2:51" s="1" customFormat="1" x14ac:dyDescent="0.2">
      <c r="B749" s="16"/>
      <c r="D749" s="84" t="s">
        <v>67</v>
      </c>
      <c r="F749" s="87" t="s">
        <v>835</v>
      </c>
      <c r="L749" s="16"/>
      <c r="M749" s="86"/>
      <c r="N749" s="193"/>
      <c r="O749" s="193"/>
      <c r="P749" s="193"/>
      <c r="Q749" s="193"/>
      <c r="R749" s="193"/>
      <c r="S749" s="193"/>
      <c r="T749" s="24"/>
      <c r="AT749" s="8" t="s">
        <v>67</v>
      </c>
      <c r="AU749" s="8" t="s">
        <v>38</v>
      </c>
    </row>
    <row r="750" spans="2:51" s="6" customFormat="1" ht="12.75" x14ac:dyDescent="0.2">
      <c r="B750" s="62"/>
      <c r="D750" s="63"/>
      <c r="E750" s="70"/>
      <c r="F750" s="198" t="s">
        <v>730</v>
      </c>
      <c r="J750" s="71"/>
      <c r="L750" s="62"/>
      <c r="M750" s="66"/>
      <c r="P750" s="67">
        <v>3017.0694999999996</v>
      </c>
      <c r="R750" s="67">
        <v>106.12860000000001</v>
      </c>
      <c r="T750" s="68">
        <v>0</v>
      </c>
      <c r="AR750" s="63" t="s">
        <v>38</v>
      </c>
      <c r="AT750" s="69" t="s">
        <v>33</v>
      </c>
      <c r="AU750" s="69" t="s">
        <v>36</v>
      </c>
      <c r="AY750" s="63" t="s">
        <v>64</v>
      </c>
    </row>
    <row r="751" spans="2:51" s="1" customFormat="1" ht="16.5" customHeight="1" x14ac:dyDescent="0.2">
      <c r="B751" s="72"/>
      <c r="C751" s="73" t="s">
        <v>736</v>
      </c>
      <c r="D751" s="73" t="s">
        <v>65</v>
      </c>
      <c r="E751" s="74" t="s">
        <v>723</v>
      </c>
      <c r="F751" s="75" t="s">
        <v>724</v>
      </c>
      <c r="G751" s="76" t="s">
        <v>71</v>
      </c>
      <c r="H751" s="77">
        <v>12</v>
      </c>
      <c r="I751" s="78">
        <v>0</v>
      </c>
      <c r="J751" s="78">
        <f>H751*I751</f>
        <v>0</v>
      </c>
      <c r="K751" s="75"/>
      <c r="L751" s="16"/>
      <c r="M751" s="79" t="s">
        <v>0</v>
      </c>
      <c r="N751" s="197" t="s">
        <v>22</v>
      </c>
      <c r="O751" s="195">
        <v>2.9000000000000001E-2</v>
      </c>
      <c r="P751" s="195">
        <v>0.34800000000000003</v>
      </c>
      <c r="Q751" s="195">
        <v>0</v>
      </c>
      <c r="R751" s="195">
        <v>0</v>
      </c>
      <c r="S751" s="195">
        <v>0</v>
      </c>
      <c r="T751" s="82">
        <v>0</v>
      </c>
      <c r="AR751" s="83" t="s">
        <v>70</v>
      </c>
      <c r="AT751" s="83" t="s">
        <v>65</v>
      </c>
      <c r="AU751" s="83" t="s">
        <v>38</v>
      </c>
      <c r="AY751" s="8" t="s">
        <v>64</v>
      </c>
    </row>
    <row r="752" spans="2:51" s="1" customFormat="1" ht="16.5" customHeight="1" x14ac:dyDescent="0.2">
      <c r="B752" s="72"/>
      <c r="C752" s="73" t="s">
        <v>736</v>
      </c>
      <c r="D752" s="73" t="s">
        <v>65</v>
      </c>
      <c r="E752" s="74" t="s">
        <v>725</v>
      </c>
      <c r="F752" s="75" t="s">
        <v>726</v>
      </c>
      <c r="G752" s="76" t="s">
        <v>71</v>
      </c>
      <c r="H752" s="77">
        <v>12</v>
      </c>
      <c r="I752" s="78">
        <v>0</v>
      </c>
      <c r="J752" s="78">
        <f>H752*I752</f>
        <v>0</v>
      </c>
      <c r="K752" s="75"/>
      <c r="L752" s="16"/>
      <c r="M752" s="79" t="s">
        <v>0</v>
      </c>
      <c r="N752" s="197" t="s">
        <v>22</v>
      </c>
      <c r="O752" s="195">
        <v>2.9000000000000001E-2</v>
      </c>
      <c r="P752" s="195">
        <v>0.34800000000000003</v>
      </c>
      <c r="Q752" s="195">
        <v>0</v>
      </c>
      <c r="R752" s="195">
        <v>0</v>
      </c>
      <c r="S752" s="195">
        <v>0</v>
      </c>
      <c r="T752" s="82">
        <v>0</v>
      </c>
      <c r="AR752" s="83" t="s">
        <v>70</v>
      </c>
      <c r="AT752" s="83" t="s">
        <v>65</v>
      </c>
      <c r="AU752" s="83" t="s">
        <v>38</v>
      </c>
      <c r="AY752" s="8" t="s">
        <v>64</v>
      </c>
    </row>
    <row r="753" spans="2:51" s="1" customFormat="1" ht="16.5" customHeight="1" x14ac:dyDescent="0.2">
      <c r="B753" s="72"/>
      <c r="C753" s="88" t="s">
        <v>735</v>
      </c>
      <c r="D753" s="88" t="s">
        <v>69</v>
      </c>
      <c r="E753" s="89"/>
      <c r="F753" s="90" t="s">
        <v>727</v>
      </c>
      <c r="G753" s="91" t="s">
        <v>71</v>
      </c>
      <c r="H753" s="92">
        <v>12</v>
      </c>
      <c r="I753" s="93">
        <v>0</v>
      </c>
      <c r="J753" s="93">
        <f>H753*I753</f>
        <v>0</v>
      </c>
      <c r="K753" s="90"/>
      <c r="L753" s="94"/>
      <c r="M753" s="95" t="s">
        <v>0</v>
      </c>
      <c r="N753" s="194" t="s">
        <v>22</v>
      </c>
      <c r="O753" s="195">
        <v>0</v>
      </c>
      <c r="P753" s="195">
        <v>0</v>
      </c>
      <c r="Q753" s="195">
        <v>1</v>
      </c>
      <c r="R753" s="195">
        <v>12</v>
      </c>
      <c r="S753" s="195">
        <v>0</v>
      </c>
      <c r="T753" s="82">
        <v>0</v>
      </c>
      <c r="AR753" s="83" t="s">
        <v>74</v>
      </c>
      <c r="AT753" s="83" t="s">
        <v>69</v>
      </c>
      <c r="AU753" s="83" t="s">
        <v>38</v>
      </c>
      <c r="AY753" s="8" t="s">
        <v>64</v>
      </c>
    </row>
    <row r="754" spans="2:51" s="1" customFormat="1" ht="39" x14ac:dyDescent="0.2">
      <c r="B754" s="16"/>
      <c r="D754" s="84" t="s">
        <v>66</v>
      </c>
      <c r="F754" s="85" t="s">
        <v>728</v>
      </c>
      <c r="L754" s="16"/>
      <c r="M754" s="86"/>
      <c r="N754" s="193"/>
      <c r="O754" s="193"/>
      <c r="P754" s="193"/>
      <c r="Q754" s="193"/>
      <c r="R754" s="193"/>
      <c r="S754" s="193"/>
      <c r="T754" s="24"/>
      <c r="AT754" s="8" t="s">
        <v>66</v>
      </c>
      <c r="AU754" s="8" t="s">
        <v>38</v>
      </c>
    </row>
    <row r="755" spans="2:51" s="1" customFormat="1" ht="16.5" customHeight="1" x14ac:dyDescent="0.2">
      <c r="B755" s="72"/>
      <c r="C755" s="73" t="s">
        <v>737</v>
      </c>
      <c r="D755" s="73" t="s">
        <v>65</v>
      </c>
      <c r="E755" s="74" t="s">
        <v>723</v>
      </c>
      <c r="F755" s="75" t="s">
        <v>724</v>
      </c>
      <c r="G755" s="76" t="s">
        <v>71</v>
      </c>
      <c r="H755" s="77">
        <v>52</v>
      </c>
      <c r="I755" s="78">
        <v>0</v>
      </c>
      <c r="J755" s="78">
        <f>H755*I755</f>
        <v>0</v>
      </c>
      <c r="K755" s="75"/>
      <c r="L755" s="16"/>
      <c r="M755" s="79" t="s">
        <v>0</v>
      </c>
      <c r="N755" s="197" t="s">
        <v>22</v>
      </c>
      <c r="O755" s="195">
        <v>2.9000000000000001E-2</v>
      </c>
      <c r="P755" s="195">
        <v>1.508</v>
      </c>
      <c r="Q755" s="195">
        <v>0</v>
      </c>
      <c r="R755" s="195">
        <v>0</v>
      </c>
      <c r="S755" s="195">
        <v>0</v>
      </c>
      <c r="T755" s="82">
        <v>0</v>
      </c>
      <c r="AR755" s="83" t="s">
        <v>70</v>
      </c>
      <c r="AT755" s="83" t="s">
        <v>65</v>
      </c>
      <c r="AU755" s="83" t="s">
        <v>38</v>
      </c>
      <c r="AY755" s="8" t="s">
        <v>64</v>
      </c>
    </row>
    <row r="756" spans="2:51" s="1" customFormat="1" ht="16.5" customHeight="1" x14ac:dyDescent="0.2">
      <c r="B756" s="72"/>
      <c r="C756" s="73" t="s">
        <v>737</v>
      </c>
      <c r="D756" s="73" t="s">
        <v>65</v>
      </c>
      <c r="E756" s="74" t="s">
        <v>725</v>
      </c>
      <c r="F756" s="75" t="s">
        <v>726</v>
      </c>
      <c r="G756" s="76" t="s">
        <v>71</v>
      </c>
      <c r="H756" s="77">
        <v>52</v>
      </c>
      <c r="I756" s="78">
        <v>0</v>
      </c>
      <c r="J756" s="78">
        <f>H756*I756</f>
        <v>0</v>
      </c>
      <c r="K756" s="75"/>
      <c r="L756" s="16"/>
      <c r="M756" s="79" t="s">
        <v>0</v>
      </c>
      <c r="N756" s="197" t="s">
        <v>22</v>
      </c>
      <c r="O756" s="195">
        <v>2.9000000000000001E-2</v>
      </c>
      <c r="P756" s="195">
        <v>1.508</v>
      </c>
      <c r="Q756" s="195">
        <v>0</v>
      </c>
      <c r="R756" s="195">
        <v>0</v>
      </c>
      <c r="S756" s="195">
        <v>0</v>
      </c>
      <c r="T756" s="82">
        <v>0</v>
      </c>
      <c r="AR756" s="83" t="s">
        <v>70</v>
      </c>
      <c r="AT756" s="83" t="s">
        <v>65</v>
      </c>
      <c r="AU756" s="83" t="s">
        <v>38</v>
      </c>
      <c r="AY756" s="8" t="s">
        <v>64</v>
      </c>
    </row>
    <row r="757" spans="2:51" s="1" customFormat="1" ht="16.5" customHeight="1" x14ac:dyDescent="0.2">
      <c r="B757" s="72"/>
      <c r="C757" s="88" t="s">
        <v>737</v>
      </c>
      <c r="D757" s="88" t="s">
        <v>69</v>
      </c>
      <c r="E757" s="89"/>
      <c r="F757" s="90" t="s">
        <v>727</v>
      </c>
      <c r="G757" s="91" t="s">
        <v>71</v>
      </c>
      <c r="H757" s="92">
        <v>52</v>
      </c>
      <c r="I757" s="93">
        <v>0</v>
      </c>
      <c r="J757" s="93">
        <f>H757*I757</f>
        <v>0</v>
      </c>
      <c r="K757" s="90"/>
      <c r="L757" s="94"/>
      <c r="M757" s="95" t="s">
        <v>0</v>
      </c>
      <c r="N757" s="194" t="s">
        <v>22</v>
      </c>
      <c r="O757" s="195">
        <v>0</v>
      </c>
      <c r="P757" s="195">
        <v>0</v>
      </c>
      <c r="Q757" s="195">
        <v>1</v>
      </c>
      <c r="R757" s="195">
        <v>52</v>
      </c>
      <c r="S757" s="195">
        <v>0</v>
      </c>
      <c r="T757" s="82">
        <v>0</v>
      </c>
      <c r="AR757" s="83" t="s">
        <v>74</v>
      </c>
      <c r="AT757" s="83" t="s">
        <v>69</v>
      </c>
      <c r="AU757" s="83" t="s">
        <v>38</v>
      </c>
      <c r="AY757" s="8" t="s">
        <v>64</v>
      </c>
    </row>
    <row r="758" spans="2:51" s="1" customFormat="1" x14ac:dyDescent="0.2">
      <c r="B758" s="16"/>
      <c r="D758" s="84" t="s">
        <v>66</v>
      </c>
      <c r="F758" s="85" t="s">
        <v>729</v>
      </c>
      <c r="L758" s="16"/>
      <c r="M758" s="86"/>
      <c r="N758" s="193"/>
      <c r="O758" s="193"/>
      <c r="P758" s="193"/>
      <c r="Q758" s="193"/>
      <c r="R758" s="193"/>
      <c r="S758" s="193"/>
      <c r="T758" s="24"/>
      <c r="AT758" s="8" t="s">
        <v>66</v>
      </c>
      <c r="AU758" s="8" t="s">
        <v>38</v>
      </c>
    </row>
    <row r="759" spans="2:51" s="1" customFormat="1" ht="16.5" customHeight="1" x14ac:dyDescent="0.2">
      <c r="B759" s="72"/>
      <c r="C759" s="73" t="s">
        <v>736</v>
      </c>
      <c r="D759" s="73" t="s">
        <v>65</v>
      </c>
      <c r="E759" s="74" t="s">
        <v>723</v>
      </c>
      <c r="F759" s="75" t="s">
        <v>724</v>
      </c>
      <c r="G759" s="76" t="s">
        <v>71</v>
      </c>
      <c r="H759" s="77">
        <v>8</v>
      </c>
      <c r="I759" s="78">
        <v>0</v>
      </c>
      <c r="J759" s="78">
        <f>H759*I759</f>
        <v>0</v>
      </c>
      <c r="K759" s="75"/>
      <c r="L759" s="16"/>
      <c r="M759" s="79" t="s">
        <v>0</v>
      </c>
      <c r="N759" s="197" t="s">
        <v>22</v>
      </c>
      <c r="O759" s="195">
        <v>2.9000000000000001E-2</v>
      </c>
      <c r="P759" s="195">
        <v>0.23200000000000001</v>
      </c>
      <c r="Q759" s="195">
        <v>0</v>
      </c>
      <c r="R759" s="195">
        <v>0</v>
      </c>
      <c r="S759" s="195">
        <v>0</v>
      </c>
      <c r="T759" s="82">
        <v>0</v>
      </c>
      <c r="AR759" s="83" t="s">
        <v>70</v>
      </c>
      <c r="AT759" s="83" t="s">
        <v>65</v>
      </c>
      <c r="AU759" s="83" t="s">
        <v>38</v>
      </c>
      <c r="AY759" s="8" t="s">
        <v>64</v>
      </c>
    </row>
    <row r="760" spans="2:51" s="1" customFormat="1" ht="16.5" customHeight="1" x14ac:dyDescent="0.2">
      <c r="B760" s="72"/>
      <c r="C760" s="73" t="s">
        <v>736</v>
      </c>
      <c r="D760" s="73" t="s">
        <v>65</v>
      </c>
      <c r="E760" s="74" t="s">
        <v>821</v>
      </c>
      <c r="F760" s="75" t="s">
        <v>822</v>
      </c>
      <c r="G760" s="76" t="s">
        <v>71</v>
      </c>
      <c r="H760" s="77">
        <v>8</v>
      </c>
      <c r="I760" s="78">
        <v>0</v>
      </c>
      <c r="J760" s="78">
        <f>H760*I760</f>
        <v>0</v>
      </c>
      <c r="K760" s="75"/>
      <c r="L760" s="16"/>
      <c r="M760" s="79" t="s">
        <v>0</v>
      </c>
      <c r="N760" s="197" t="s">
        <v>22</v>
      </c>
      <c r="O760" s="195">
        <v>2.9000000000000001E-2</v>
      </c>
      <c r="P760" s="195">
        <v>0.23200000000000001</v>
      </c>
      <c r="Q760" s="195">
        <v>0</v>
      </c>
      <c r="R760" s="195">
        <v>0</v>
      </c>
      <c r="S760" s="195">
        <v>0</v>
      </c>
      <c r="T760" s="82">
        <v>0</v>
      </c>
      <c r="AR760" s="83" t="s">
        <v>70</v>
      </c>
      <c r="AT760" s="83" t="s">
        <v>65</v>
      </c>
      <c r="AU760" s="83" t="s">
        <v>38</v>
      </c>
      <c r="AY760" s="8" t="s">
        <v>64</v>
      </c>
    </row>
    <row r="761" spans="2:51" s="1" customFormat="1" ht="16.5" customHeight="1" x14ac:dyDescent="0.2">
      <c r="B761" s="72"/>
      <c r="C761" s="88" t="s">
        <v>735</v>
      </c>
      <c r="D761" s="88" t="s">
        <v>69</v>
      </c>
      <c r="E761" s="89"/>
      <c r="F761" s="90" t="s">
        <v>727</v>
      </c>
      <c r="G761" s="91" t="s">
        <v>71</v>
      </c>
      <c r="H761" s="92">
        <v>8</v>
      </c>
      <c r="I761" s="93">
        <v>0</v>
      </c>
      <c r="J761" s="93">
        <f>H761*I761</f>
        <v>0</v>
      </c>
      <c r="K761" s="90"/>
      <c r="L761" s="94"/>
      <c r="M761" s="95" t="s">
        <v>0</v>
      </c>
      <c r="N761" s="194" t="s">
        <v>22</v>
      </c>
      <c r="O761" s="195">
        <v>0</v>
      </c>
      <c r="P761" s="195">
        <v>0</v>
      </c>
      <c r="Q761" s="195">
        <v>1</v>
      </c>
      <c r="R761" s="195">
        <v>8</v>
      </c>
      <c r="S761" s="195">
        <v>0</v>
      </c>
      <c r="T761" s="82">
        <v>0</v>
      </c>
      <c r="AR761" s="83" t="s">
        <v>74</v>
      </c>
      <c r="AT761" s="83" t="s">
        <v>69</v>
      </c>
      <c r="AU761" s="83" t="s">
        <v>38</v>
      </c>
      <c r="AY761" s="8" t="s">
        <v>64</v>
      </c>
    </row>
    <row r="762" spans="2:51" s="1" customFormat="1" ht="39" x14ac:dyDescent="0.2">
      <c r="B762" s="16"/>
      <c r="D762" s="84" t="s">
        <v>66</v>
      </c>
      <c r="F762" s="85" t="s">
        <v>823</v>
      </c>
      <c r="L762" s="16"/>
      <c r="M762" s="86"/>
      <c r="N762" s="193"/>
      <c r="O762" s="193"/>
      <c r="P762" s="193"/>
      <c r="Q762" s="193"/>
      <c r="R762" s="193"/>
      <c r="S762" s="193"/>
      <c r="T762" s="24"/>
      <c r="AT762" s="8" t="s">
        <v>66</v>
      </c>
      <c r="AU762" s="8" t="s">
        <v>38</v>
      </c>
    </row>
    <row r="763" spans="2:51" s="1" customFormat="1" ht="16.5" customHeight="1" x14ac:dyDescent="0.2">
      <c r="B763" s="72"/>
      <c r="C763" s="73" t="s">
        <v>737</v>
      </c>
      <c r="D763" s="73" t="s">
        <v>65</v>
      </c>
      <c r="E763" s="74" t="s">
        <v>723</v>
      </c>
      <c r="F763" s="75" t="s">
        <v>724</v>
      </c>
      <c r="G763" s="76" t="s">
        <v>71</v>
      </c>
      <c r="H763" s="77">
        <v>25</v>
      </c>
      <c r="I763" s="78">
        <v>0</v>
      </c>
      <c r="J763" s="78">
        <f>H763*I763</f>
        <v>0</v>
      </c>
      <c r="K763" s="75"/>
      <c r="L763" s="16"/>
      <c r="M763" s="79" t="s">
        <v>0</v>
      </c>
      <c r="N763" s="197" t="s">
        <v>22</v>
      </c>
      <c r="O763" s="195">
        <v>2.9000000000000001E-2</v>
      </c>
      <c r="P763" s="195">
        <v>0.72500000000000009</v>
      </c>
      <c r="Q763" s="195">
        <v>0</v>
      </c>
      <c r="R763" s="195">
        <v>0</v>
      </c>
      <c r="S763" s="195">
        <v>0</v>
      </c>
      <c r="T763" s="82">
        <v>0</v>
      </c>
      <c r="AR763" s="83" t="s">
        <v>70</v>
      </c>
      <c r="AT763" s="83" t="s">
        <v>65</v>
      </c>
      <c r="AU763" s="83" t="s">
        <v>38</v>
      </c>
      <c r="AY763" s="8" t="s">
        <v>64</v>
      </c>
    </row>
    <row r="764" spans="2:51" s="1" customFormat="1" ht="16.5" customHeight="1" x14ac:dyDescent="0.2">
      <c r="B764" s="72"/>
      <c r="C764" s="73" t="s">
        <v>737</v>
      </c>
      <c r="D764" s="73" t="s">
        <v>65</v>
      </c>
      <c r="E764" s="74" t="s">
        <v>821</v>
      </c>
      <c r="F764" s="75" t="s">
        <v>822</v>
      </c>
      <c r="G764" s="76" t="s">
        <v>71</v>
      </c>
      <c r="H764" s="77">
        <v>25</v>
      </c>
      <c r="I764" s="78">
        <v>0</v>
      </c>
      <c r="J764" s="78">
        <f>H764*I764</f>
        <v>0</v>
      </c>
      <c r="K764" s="75"/>
      <c r="L764" s="16"/>
      <c r="M764" s="79" t="s">
        <v>0</v>
      </c>
      <c r="N764" s="197" t="s">
        <v>22</v>
      </c>
      <c r="O764" s="195">
        <v>2.9000000000000001E-2</v>
      </c>
      <c r="P764" s="195">
        <v>0.72500000000000009</v>
      </c>
      <c r="Q764" s="195">
        <v>0</v>
      </c>
      <c r="R764" s="195">
        <v>0</v>
      </c>
      <c r="S764" s="195">
        <v>0</v>
      </c>
      <c r="T764" s="82">
        <v>0</v>
      </c>
      <c r="AR764" s="83" t="s">
        <v>70</v>
      </c>
      <c r="AT764" s="83" t="s">
        <v>65</v>
      </c>
      <c r="AU764" s="83" t="s">
        <v>38</v>
      </c>
      <c r="AY764" s="8" t="s">
        <v>64</v>
      </c>
    </row>
    <row r="765" spans="2:51" s="1" customFormat="1" ht="16.5" customHeight="1" x14ac:dyDescent="0.2">
      <c r="B765" s="72"/>
      <c r="C765" s="88" t="s">
        <v>737</v>
      </c>
      <c r="D765" s="88" t="s">
        <v>69</v>
      </c>
      <c r="E765" s="89"/>
      <c r="F765" s="90" t="s">
        <v>727</v>
      </c>
      <c r="G765" s="91" t="s">
        <v>71</v>
      </c>
      <c r="H765" s="92">
        <v>25</v>
      </c>
      <c r="I765" s="93">
        <v>0</v>
      </c>
      <c r="J765" s="93">
        <f>H765*I765</f>
        <v>0</v>
      </c>
      <c r="K765" s="90"/>
      <c r="L765" s="94"/>
      <c r="M765" s="95" t="s">
        <v>0</v>
      </c>
      <c r="N765" s="194" t="s">
        <v>22</v>
      </c>
      <c r="O765" s="195">
        <v>0</v>
      </c>
      <c r="P765" s="195">
        <v>0</v>
      </c>
      <c r="Q765" s="195">
        <v>1</v>
      </c>
      <c r="R765" s="195">
        <v>25</v>
      </c>
      <c r="S765" s="195">
        <v>0</v>
      </c>
      <c r="T765" s="82">
        <v>0</v>
      </c>
      <c r="AR765" s="83" t="s">
        <v>74</v>
      </c>
      <c r="AT765" s="83" t="s">
        <v>69</v>
      </c>
      <c r="AU765" s="83" t="s">
        <v>38</v>
      </c>
      <c r="AY765" s="8" t="s">
        <v>64</v>
      </c>
    </row>
    <row r="766" spans="2:51" s="1" customFormat="1" x14ac:dyDescent="0.2">
      <c r="B766" s="16"/>
      <c r="D766" s="84" t="s">
        <v>66</v>
      </c>
      <c r="F766" s="85" t="s">
        <v>824</v>
      </c>
      <c r="L766" s="16"/>
      <c r="M766" s="86"/>
      <c r="N766" s="193"/>
      <c r="O766" s="193"/>
      <c r="P766" s="193"/>
      <c r="Q766" s="193"/>
      <c r="R766" s="193"/>
      <c r="S766" s="193"/>
      <c r="T766" s="24"/>
      <c r="AT766" s="8" t="s">
        <v>66</v>
      </c>
      <c r="AU766" s="8" t="s">
        <v>38</v>
      </c>
    </row>
    <row r="767" spans="2:51" s="6" customFormat="1" ht="12.75" x14ac:dyDescent="0.2">
      <c r="B767" s="62"/>
      <c r="D767" s="63"/>
      <c r="E767" s="70"/>
      <c r="F767" s="198" t="s">
        <v>838</v>
      </c>
      <c r="J767" s="71"/>
      <c r="L767" s="62"/>
      <c r="M767" s="66"/>
      <c r="P767" s="67">
        <v>876.5999999999998</v>
      </c>
      <c r="R767" s="67">
        <v>5.6085999999999974</v>
      </c>
      <c r="T767" s="68">
        <v>0</v>
      </c>
      <c r="AR767" s="63" t="s">
        <v>38</v>
      </c>
      <c r="AT767" s="69" t="s">
        <v>33</v>
      </c>
      <c r="AU767" s="69" t="s">
        <v>36</v>
      </c>
      <c r="AY767" s="63" t="s">
        <v>64</v>
      </c>
    </row>
    <row r="768" spans="2:51" s="1" customFormat="1" ht="24" x14ac:dyDescent="0.2">
      <c r="B768" s="72"/>
      <c r="C768" s="73" t="s">
        <v>863</v>
      </c>
      <c r="D768" s="73" t="s">
        <v>65</v>
      </c>
      <c r="E768" s="74" t="s">
        <v>861</v>
      </c>
      <c r="F768" s="75" t="s">
        <v>860</v>
      </c>
      <c r="G768" s="76" t="s">
        <v>71</v>
      </c>
      <c r="H768" s="77">
        <v>8</v>
      </c>
      <c r="I768" s="78">
        <v>0</v>
      </c>
      <c r="J768" s="78">
        <f>H768*I768</f>
        <v>0</v>
      </c>
      <c r="K768" s="75"/>
      <c r="L768" s="16"/>
      <c r="M768" s="79" t="s">
        <v>0</v>
      </c>
      <c r="N768" s="197" t="s">
        <v>22</v>
      </c>
      <c r="O768" s="195">
        <v>2.9000000000000001E-2</v>
      </c>
      <c r="P768" s="195">
        <v>0.23200000000000001</v>
      </c>
      <c r="Q768" s="195">
        <v>0</v>
      </c>
      <c r="R768" s="195">
        <v>0</v>
      </c>
      <c r="S768" s="195">
        <v>0</v>
      </c>
      <c r="T768" s="82">
        <v>0</v>
      </c>
      <c r="AR768" s="83" t="s">
        <v>70</v>
      </c>
      <c r="AT768" s="83" t="s">
        <v>65</v>
      </c>
      <c r="AU768" s="83" t="s">
        <v>38</v>
      </c>
      <c r="AY768" s="8" t="s">
        <v>64</v>
      </c>
    </row>
    <row r="769" spans="2:51" s="1" customFormat="1" x14ac:dyDescent="0.2">
      <c r="B769" s="16"/>
      <c r="D769" s="84" t="s">
        <v>66</v>
      </c>
      <c r="F769" s="85" t="s">
        <v>865</v>
      </c>
      <c r="L769" s="16"/>
      <c r="M769" s="86"/>
      <c r="N769" s="193"/>
      <c r="O769" s="193"/>
      <c r="P769" s="193"/>
      <c r="Q769" s="193"/>
      <c r="R769" s="193"/>
      <c r="S769" s="193"/>
      <c r="T769" s="24"/>
      <c r="AT769" s="8" t="s">
        <v>66</v>
      </c>
      <c r="AU769" s="8" t="s">
        <v>38</v>
      </c>
    </row>
    <row r="770" spans="2:51" s="1" customFormat="1" ht="24" x14ac:dyDescent="0.2">
      <c r="B770" s="72"/>
      <c r="C770" s="73" t="s">
        <v>839</v>
      </c>
      <c r="D770" s="73" t="s">
        <v>65</v>
      </c>
      <c r="E770" s="74" t="s">
        <v>840</v>
      </c>
      <c r="F770" s="75" t="s">
        <v>841</v>
      </c>
      <c r="G770" s="76" t="s">
        <v>75</v>
      </c>
      <c r="H770" s="77">
        <v>2</v>
      </c>
      <c r="I770" s="78">
        <v>0</v>
      </c>
      <c r="J770" s="78">
        <f>H770*I770</f>
        <v>0</v>
      </c>
      <c r="K770" s="75"/>
      <c r="L770" s="16"/>
      <c r="M770" s="79" t="s">
        <v>0</v>
      </c>
      <c r="N770" s="197" t="s">
        <v>22</v>
      </c>
      <c r="O770" s="195">
        <v>2.9000000000000001E-2</v>
      </c>
      <c r="P770" s="195">
        <v>5.8000000000000003E-2</v>
      </c>
      <c r="Q770" s="195">
        <v>0</v>
      </c>
      <c r="R770" s="195">
        <v>0</v>
      </c>
      <c r="S770" s="195">
        <v>0</v>
      </c>
      <c r="T770" s="82">
        <v>0</v>
      </c>
      <c r="AR770" s="83" t="s">
        <v>70</v>
      </c>
      <c r="AT770" s="83" t="s">
        <v>65</v>
      </c>
      <c r="AU770" s="83" t="s">
        <v>38</v>
      </c>
      <c r="AY770" s="8" t="s">
        <v>64</v>
      </c>
    </row>
    <row r="771" spans="2:51" s="1" customFormat="1" x14ac:dyDescent="0.2">
      <c r="B771" s="16"/>
      <c r="D771" s="84" t="s">
        <v>66</v>
      </c>
      <c r="F771" s="85" t="s">
        <v>842</v>
      </c>
      <c r="L771" s="16"/>
      <c r="M771" s="86"/>
      <c r="N771" s="193"/>
      <c r="O771" s="193"/>
      <c r="P771" s="193"/>
      <c r="Q771" s="193"/>
      <c r="R771" s="193"/>
      <c r="S771" s="193"/>
      <c r="T771" s="24"/>
      <c r="AT771" s="8" t="s">
        <v>66</v>
      </c>
      <c r="AU771" s="8" t="s">
        <v>38</v>
      </c>
    </row>
    <row r="772" spans="2:51" s="1" customFormat="1" ht="24" x14ac:dyDescent="0.2">
      <c r="B772" s="72"/>
      <c r="C772" s="73" t="s">
        <v>844</v>
      </c>
      <c r="D772" s="73" t="s">
        <v>65</v>
      </c>
      <c r="E772" s="74" t="s">
        <v>843</v>
      </c>
      <c r="F772" s="75" t="s">
        <v>845</v>
      </c>
      <c r="G772" s="76" t="s">
        <v>71</v>
      </c>
      <c r="H772" s="77">
        <v>150</v>
      </c>
      <c r="I772" s="78">
        <v>0</v>
      </c>
      <c r="J772" s="78">
        <f>H772*I772</f>
        <v>0</v>
      </c>
      <c r="K772" s="75"/>
      <c r="L772" s="16"/>
      <c r="M772" s="79" t="s">
        <v>0</v>
      </c>
      <c r="N772" s="197" t="s">
        <v>22</v>
      </c>
      <c r="O772" s="195">
        <v>2.9000000000000001E-2</v>
      </c>
      <c r="P772" s="195">
        <v>4.3500000000000005</v>
      </c>
      <c r="Q772" s="195">
        <v>0</v>
      </c>
      <c r="R772" s="195">
        <v>0</v>
      </c>
      <c r="S772" s="195">
        <v>0</v>
      </c>
      <c r="T772" s="82">
        <v>0</v>
      </c>
      <c r="AR772" s="83" t="s">
        <v>70</v>
      </c>
      <c r="AT772" s="83" t="s">
        <v>65</v>
      </c>
      <c r="AU772" s="83" t="s">
        <v>38</v>
      </c>
      <c r="AY772" s="8" t="s">
        <v>64</v>
      </c>
    </row>
    <row r="773" spans="2:51" s="1" customFormat="1" x14ac:dyDescent="0.2">
      <c r="B773" s="16"/>
      <c r="D773" s="84" t="s">
        <v>66</v>
      </c>
      <c r="F773" s="85" t="s">
        <v>842</v>
      </c>
      <c r="L773" s="16"/>
      <c r="M773" s="86"/>
      <c r="N773" s="193"/>
      <c r="O773" s="193"/>
      <c r="P773" s="193"/>
      <c r="Q773" s="193"/>
      <c r="R773" s="193"/>
      <c r="S773" s="193"/>
      <c r="T773" s="24"/>
      <c r="AT773" s="8" t="s">
        <v>66</v>
      </c>
      <c r="AU773" s="8" t="s">
        <v>38</v>
      </c>
    </row>
    <row r="774" spans="2:51" s="1" customFormat="1" ht="12" x14ac:dyDescent="0.2">
      <c r="B774" s="72"/>
      <c r="C774" s="73" t="s">
        <v>846</v>
      </c>
      <c r="D774" s="73" t="s">
        <v>65</v>
      </c>
      <c r="E774" s="74" t="s">
        <v>848</v>
      </c>
      <c r="F774" s="75" t="s">
        <v>847</v>
      </c>
      <c r="G774" s="76" t="s">
        <v>75</v>
      </c>
      <c r="H774" s="77">
        <v>15</v>
      </c>
      <c r="I774" s="78">
        <v>0</v>
      </c>
      <c r="J774" s="78">
        <f>H774*I774</f>
        <v>0</v>
      </c>
      <c r="K774" s="75"/>
      <c r="L774" s="16"/>
      <c r="M774" s="79" t="s">
        <v>0</v>
      </c>
      <c r="N774" s="197" t="s">
        <v>22</v>
      </c>
      <c r="O774" s="195">
        <v>2.9000000000000001E-2</v>
      </c>
      <c r="P774" s="195">
        <v>0.435</v>
      </c>
      <c r="Q774" s="195">
        <v>0</v>
      </c>
      <c r="R774" s="195">
        <v>0</v>
      </c>
      <c r="S774" s="195">
        <v>0</v>
      </c>
      <c r="T774" s="82">
        <v>0</v>
      </c>
      <c r="AR774" s="83" t="s">
        <v>70</v>
      </c>
      <c r="AT774" s="83" t="s">
        <v>65</v>
      </c>
      <c r="AU774" s="83" t="s">
        <v>38</v>
      </c>
      <c r="AY774" s="8" t="s">
        <v>64</v>
      </c>
    </row>
    <row r="775" spans="2:51" s="1" customFormat="1" x14ac:dyDescent="0.2">
      <c r="B775" s="16"/>
      <c r="D775" s="84" t="s">
        <v>66</v>
      </c>
      <c r="F775" s="85" t="s">
        <v>842</v>
      </c>
      <c r="L775" s="16"/>
      <c r="M775" s="86"/>
      <c r="N775" s="193"/>
      <c r="O775" s="193"/>
      <c r="P775" s="193"/>
      <c r="Q775" s="193"/>
      <c r="R775" s="193"/>
      <c r="S775" s="193"/>
      <c r="T775" s="24"/>
      <c r="AT775" s="8" t="s">
        <v>66</v>
      </c>
      <c r="AU775" s="8" t="s">
        <v>38</v>
      </c>
    </row>
    <row r="776" spans="2:51" s="1" customFormat="1" ht="12" x14ac:dyDescent="0.2">
      <c r="B776" s="72"/>
      <c r="C776" s="73" t="s">
        <v>849</v>
      </c>
      <c r="D776" s="73" t="s">
        <v>65</v>
      </c>
      <c r="E776" s="74" t="s">
        <v>851</v>
      </c>
      <c r="F776" s="75" t="s">
        <v>850</v>
      </c>
      <c r="G776" s="76" t="s">
        <v>75</v>
      </c>
      <c r="H776" s="77">
        <v>21</v>
      </c>
      <c r="I776" s="78">
        <v>0</v>
      </c>
      <c r="J776" s="78">
        <f>H776*I776</f>
        <v>0</v>
      </c>
      <c r="K776" s="75"/>
      <c r="L776" s="16"/>
      <c r="M776" s="79" t="s">
        <v>0</v>
      </c>
      <c r="N776" s="197" t="s">
        <v>22</v>
      </c>
      <c r="O776" s="195">
        <v>2.9000000000000001E-2</v>
      </c>
      <c r="P776" s="195">
        <v>0.60899999999999999</v>
      </c>
      <c r="Q776" s="195">
        <v>0</v>
      </c>
      <c r="R776" s="195">
        <v>0</v>
      </c>
      <c r="S776" s="195">
        <v>0</v>
      </c>
      <c r="T776" s="82">
        <v>0</v>
      </c>
      <c r="AR776" s="83" t="s">
        <v>70</v>
      </c>
      <c r="AT776" s="83" t="s">
        <v>65</v>
      </c>
      <c r="AU776" s="83" t="s">
        <v>38</v>
      </c>
      <c r="AY776" s="8" t="s">
        <v>64</v>
      </c>
    </row>
    <row r="777" spans="2:51" s="1" customFormat="1" x14ac:dyDescent="0.2">
      <c r="B777" s="16"/>
      <c r="D777" s="84" t="s">
        <v>66</v>
      </c>
      <c r="F777" s="85" t="s">
        <v>842</v>
      </c>
      <c r="L777" s="16"/>
      <c r="M777" s="86"/>
      <c r="N777" s="193"/>
      <c r="O777" s="193"/>
      <c r="P777" s="193"/>
      <c r="Q777" s="193"/>
      <c r="R777" s="193"/>
      <c r="S777" s="193"/>
      <c r="T777" s="24"/>
      <c r="AT777" s="8" t="s">
        <v>66</v>
      </c>
      <c r="AU777" s="8" t="s">
        <v>38</v>
      </c>
    </row>
    <row r="778" spans="2:51" s="1" customFormat="1" ht="12" x14ac:dyDescent="0.2">
      <c r="B778" s="72"/>
      <c r="C778" s="73" t="s">
        <v>862</v>
      </c>
      <c r="D778" s="73" t="s">
        <v>65</v>
      </c>
      <c r="E778" s="74" t="s">
        <v>853</v>
      </c>
      <c r="F778" s="75" t="s">
        <v>852</v>
      </c>
      <c r="G778" s="76" t="s">
        <v>68</v>
      </c>
      <c r="H778" s="77">
        <v>97.5</v>
      </c>
      <c r="I778" s="78">
        <v>0</v>
      </c>
      <c r="J778" s="78">
        <f>H778*I778</f>
        <v>0</v>
      </c>
      <c r="K778" s="75"/>
      <c r="L778" s="16"/>
      <c r="M778" s="79" t="s">
        <v>0</v>
      </c>
      <c r="N778" s="197" t="s">
        <v>22</v>
      </c>
      <c r="O778" s="195">
        <v>2.9000000000000001E-2</v>
      </c>
      <c r="P778" s="195">
        <v>2.8275000000000001</v>
      </c>
      <c r="Q778" s="195">
        <v>0</v>
      </c>
      <c r="R778" s="195">
        <v>0</v>
      </c>
      <c r="S778" s="195">
        <v>0</v>
      </c>
      <c r="T778" s="82">
        <v>0</v>
      </c>
      <c r="AR778" s="83" t="s">
        <v>70</v>
      </c>
      <c r="AT778" s="83" t="s">
        <v>65</v>
      </c>
      <c r="AU778" s="83" t="s">
        <v>38</v>
      </c>
      <c r="AY778" s="8" t="s">
        <v>64</v>
      </c>
    </row>
    <row r="779" spans="2:51" s="1" customFormat="1" x14ac:dyDescent="0.2">
      <c r="B779" s="16"/>
      <c r="D779" s="84" t="s">
        <v>66</v>
      </c>
      <c r="F779" s="85" t="s">
        <v>842</v>
      </c>
      <c r="L779" s="16"/>
      <c r="M779" s="86"/>
      <c r="N779" s="193"/>
      <c r="O779" s="193"/>
      <c r="P779" s="193"/>
      <c r="Q779" s="193"/>
      <c r="R779" s="193"/>
      <c r="S779" s="193"/>
      <c r="T779" s="24"/>
      <c r="AT779" s="8" t="s">
        <v>66</v>
      </c>
      <c r="AU779" s="8" t="s">
        <v>38</v>
      </c>
    </row>
    <row r="780" spans="2:51" s="1" customFormat="1" ht="24" x14ac:dyDescent="0.2">
      <c r="B780" s="72"/>
      <c r="C780" s="73" t="s">
        <v>854</v>
      </c>
      <c r="D780" s="73" t="s">
        <v>65</v>
      </c>
      <c r="E780" s="74" t="s">
        <v>859</v>
      </c>
      <c r="F780" s="75" t="s">
        <v>858</v>
      </c>
      <c r="G780" s="76" t="s">
        <v>75</v>
      </c>
      <c r="H780" s="77">
        <v>2</v>
      </c>
      <c r="I780" s="78">
        <v>0</v>
      </c>
      <c r="J780" s="78">
        <f>H780*I780</f>
        <v>0</v>
      </c>
      <c r="K780" s="75"/>
      <c r="L780" s="16"/>
      <c r="M780" s="79" t="s">
        <v>0</v>
      </c>
      <c r="N780" s="197" t="s">
        <v>22</v>
      </c>
      <c r="O780" s="195">
        <v>2.9000000000000001E-2</v>
      </c>
      <c r="P780" s="195">
        <v>5.8000000000000003E-2</v>
      </c>
      <c r="Q780" s="195">
        <v>0</v>
      </c>
      <c r="R780" s="195">
        <v>0</v>
      </c>
      <c r="S780" s="195">
        <v>0</v>
      </c>
      <c r="T780" s="82">
        <v>0</v>
      </c>
      <c r="AR780" s="83" t="s">
        <v>70</v>
      </c>
      <c r="AT780" s="83" t="s">
        <v>65</v>
      </c>
      <c r="AU780" s="83" t="s">
        <v>38</v>
      </c>
      <c r="AY780" s="8" t="s">
        <v>64</v>
      </c>
    </row>
    <row r="781" spans="2:51" s="1" customFormat="1" x14ac:dyDescent="0.2">
      <c r="B781" s="16"/>
      <c r="D781" s="84" t="s">
        <v>66</v>
      </c>
      <c r="F781" s="85" t="s">
        <v>842</v>
      </c>
      <c r="L781" s="16"/>
      <c r="M781" s="86"/>
      <c r="N781" s="193"/>
      <c r="O781" s="193"/>
      <c r="P781" s="193"/>
      <c r="Q781" s="193"/>
      <c r="R781" s="193"/>
      <c r="S781" s="193"/>
      <c r="T781" s="24"/>
      <c r="AT781" s="8" t="s">
        <v>66</v>
      </c>
      <c r="AU781" s="8" t="s">
        <v>38</v>
      </c>
    </row>
    <row r="782" spans="2:51" s="1" customFormat="1" ht="24" x14ac:dyDescent="0.2">
      <c r="B782" s="72"/>
      <c r="C782" s="73" t="s">
        <v>855</v>
      </c>
      <c r="D782" s="73" t="s">
        <v>65</v>
      </c>
      <c r="E782" s="74" t="s">
        <v>861</v>
      </c>
      <c r="F782" s="75" t="s">
        <v>860</v>
      </c>
      <c r="G782" s="76" t="s">
        <v>71</v>
      </c>
      <c r="H782" s="77">
        <v>180</v>
      </c>
      <c r="I782" s="78">
        <v>0</v>
      </c>
      <c r="J782" s="78">
        <f>H782*I782</f>
        <v>0</v>
      </c>
      <c r="K782" s="75"/>
      <c r="L782" s="16"/>
      <c r="M782" s="79" t="s">
        <v>0</v>
      </c>
      <c r="N782" s="197" t="s">
        <v>22</v>
      </c>
      <c r="O782" s="195">
        <v>2.9000000000000001E-2</v>
      </c>
      <c r="P782" s="195">
        <v>5.2200000000000006</v>
      </c>
      <c r="Q782" s="195">
        <v>0</v>
      </c>
      <c r="R782" s="195">
        <v>0</v>
      </c>
      <c r="S782" s="195">
        <v>0</v>
      </c>
      <c r="T782" s="82">
        <v>0</v>
      </c>
      <c r="AR782" s="83" t="s">
        <v>70</v>
      </c>
      <c r="AT782" s="83" t="s">
        <v>65</v>
      </c>
      <c r="AU782" s="83" t="s">
        <v>38</v>
      </c>
      <c r="AY782" s="8" t="s">
        <v>64</v>
      </c>
    </row>
    <row r="783" spans="2:51" s="1" customFormat="1" x14ac:dyDescent="0.2">
      <c r="B783" s="16"/>
      <c r="D783" s="84" t="s">
        <v>66</v>
      </c>
      <c r="F783" s="85" t="s">
        <v>842</v>
      </c>
      <c r="L783" s="16"/>
      <c r="M783" s="86"/>
      <c r="N783" s="193"/>
      <c r="O783" s="193"/>
      <c r="P783" s="193"/>
      <c r="Q783" s="193"/>
      <c r="R783" s="193"/>
      <c r="S783" s="193"/>
      <c r="T783" s="24"/>
      <c r="AT783" s="8" t="s">
        <v>66</v>
      </c>
      <c r="AU783" s="8" t="s">
        <v>38</v>
      </c>
    </row>
    <row r="784" spans="2:51" s="1" customFormat="1" ht="12" x14ac:dyDescent="0.2">
      <c r="B784" s="72"/>
      <c r="C784" s="73" t="s">
        <v>856</v>
      </c>
      <c r="D784" s="73" t="s">
        <v>65</v>
      </c>
      <c r="E784" s="74" t="s">
        <v>851</v>
      </c>
      <c r="F784" s="75" t="s">
        <v>850</v>
      </c>
      <c r="G784" s="76" t="s">
        <v>75</v>
      </c>
      <c r="H784" s="77">
        <v>17</v>
      </c>
      <c r="I784" s="78">
        <v>0</v>
      </c>
      <c r="J784" s="78">
        <f>H784*I784</f>
        <v>0</v>
      </c>
      <c r="K784" s="75"/>
      <c r="L784" s="16"/>
      <c r="M784" s="79" t="s">
        <v>0</v>
      </c>
      <c r="N784" s="197" t="s">
        <v>22</v>
      </c>
      <c r="O784" s="195">
        <v>2.9000000000000001E-2</v>
      </c>
      <c r="P784" s="195">
        <v>0.49300000000000005</v>
      </c>
      <c r="Q784" s="195">
        <v>0</v>
      </c>
      <c r="R784" s="195">
        <v>0</v>
      </c>
      <c r="S784" s="195">
        <v>0</v>
      </c>
      <c r="T784" s="82">
        <v>0</v>
      </c>
      <c r="AR784" s="83" t="s">
        <v>70</v>
      </c>
      <c r="AT784" s="83" t="s">
        <v>65</v>
      </c>
      <c r="AU784" s="83" t="s">
        <v>38</v>
      </c>
      <c r="AY784" s="8" t="s">
        <v>64</v>
      </c>
    </row>
    <row r="785" spans="2:51" s="1" customFormat="1" x14ac:dyDescent="0.2">
      <c r="B785" s="16"/>
      <c r="D785" s="84" t="s">
        <v>66</v>
      </c>
      <c r="F785" s="85" t="s">
        <v>842</v>
      </c>
      <c r="L785" s="16"/>
      <c r="M785" s="86"/>
      <c r="N785" s="193"/>
      <c r="O785" s="193"/>
      <c r="P785" s="193"/>
      <c r="Q785" s="193"/>
      <c r="R785" s="193"/>
      <c r="S785" s="193"/>
      <c r="T785" s="24"/>
      <c r="AT785" s="8" t="s">
        <v>66</v>
      </c>
      <c r="AU785" s="8" t="s">
        <v>38</v>
      </c>
    </row>
    <row r="786" spans="2:51" s="1" customFormat="1" ht="12" x14ac:dyDescent="0.2">
      <c r="B786" s="72"/>
      <c r="C786" s="73" t="s">
        <v>857</v>
      </c>
      <c r="D786" s="73" t="s">
        <v>65</v>
      </c>
      <c r="E786" s="74" t="s">
        <v>853</v>
      </c>
      <c r="F786" s="75" t="s">
        <v>852</v>
      </c>
      <c r="G786" s="76" t="s">
        <v>68</v>
      </c>
      <c r="H786" s="77">
        <v>85</v>
      </c>
      <c r="I786" s="78">
        <v>0</v>
      </c>
      <c r="J786" s="78">
        <f>H786*I786</f>
        <v>0</v>
      </c>
      <c r="K786" s="75"/>
      <c r="L786" s="16"/>
      <c r="M786" s="79" t="s">
        <v>0</v>
      </c>
      <c r="N786" s="197" t="s">
        <v>22</v>
      </c>
      <c r="O786" s="195">
        <v>2.9000000000000001E-2</v>
      </c>
      <c r="P786" s="195">
        <v>2.4650000000000003</v>
      </c>
      <c r="Q786" s="195">
        <v>0</v>
      </c>
      <c r="R786" s="195">
        <v>0</v>
      </c>
      <c r="S786" s="195">
        <v>0</v>
      </c>
      <c r="T786" s="82">
        <v>0</v>
      </c>
      <c r="AR786" s="83" t="s">
        <v>70</v>
      </c>
      <c r="AT786" s="83" t="s">
        <v>65</v>
      </c>
      <c r="AU786" s="83" t="s">
        <v>38</v>
      </c>
      <c r="AY786" s="8" t="s">
        <v>64</v>
      </c>
    </row>
    <row r="787" spans="2:51" s="1" customFormat="1" x14ac:dyDescent="0.2">
      <c r="B787" s="16"/>
      <c r="D787" s="84" t="s">
        <v>66</v>
      </c>
      <c r="F787" s="85" t="s">
        <v>842</v>
      </c>
      <c r="L787" s="16"/>
      <c r="M787" s="86"/>
      <c r="N787" s="193"/>
      <c r="O787" s="193"/>
      <c r="P787" s="193"/>
      <c r="Q787" s="193"/>
      <c r="R787" s="193"/>
      <c r="S787" s="193"/>
      <c r="T787" s="24"/>
      <c r="AT787" s="8" t="s">
        <v>66</v>
      </c>
      <c r="AU787" s="8" t="s">
        <v>38</v>
      </c>
    </row>
    <row r="788" spans="2:51" s="1" customFormat="1" ht="24" x14ac:dyDescent="0.2">
      <c r="B788" s="72"/>
      <c r="C788" s="73" t="s">
        <v>864</v>
      </c>
      <c r="D788" s="73" t="s">
        <v>65</v>
      </c>
      <c r="E788" s="74" t="s">
        <v>861</v>
      </c>
      <c r="F788" s="75" t="s">
        <v>860</v>
      </c>
      <c r="G788" s="76" t="s">
        <v>71</v>
      </c>
      <c r="H788" s="77">
        <v>5</v>
      </c>
      <c r="I788" s="78">
        <v>0</v>
      </c>
      <c r="J788" s="78">
        <f>H788*I788</f>
        <v>0</v>
      </c>
      <c r="K788" s="75"/>
      <c r="L788" s="16"/>
      <c r="M788" s="79" t="s">
        <v>0</v>
      </c>
      <c r="N788" s="197" t="s">
        <v>22</v>
      </c>
      <c r="O788" s="195">
        <v>2.9000000000000001E-2</v>
      </c>
      <c r="P788" s="195">
        <v>0.14500000000000002</v>
      </c>
      <c r="Q788" s="195">
        <v>0</v>
      </c>
      <c r="R788" s="195">
        <v>0</v>
      </c>
      <c r="S788" s="195">
        <v>0</v>
      </c>
      <c r="T788" s="82">
        <v>0</v>
      </c>
      <c r="AR788" s="83" t="s">
        <v>70</v>
      </c>
      <c r="AT788" s="83" t="s">
        <v>65</v>
      </c>
      <c r="AU788" s="83" t="s">
        <v>38</v>
      </c>
      <c r="AY788" s="8" t="s">
        <v>64</v>
      </c>
    </row>
    <row r="789" spans="2:51" s="1" customFormat="1" x14ac:dyDescent="0.2">
      <c r="B789" s="16"/>
      <c r="D789" s="84" t="s">
        <v>66</v>
      </c>
      <c r="F789" s="85" t="s">
        <v>865</v>
      </c>
      <c r="L789" s="16"/>
      <c r="M789" s="86"/>
      <c r="N789" s="193"/>
      <c r="O789" s="193"/>
      <c r="P789" s="193"/>
      <c r="Q789" s="193"/>
      <c r="R789" s="193"/>
      <c r="S789" s="193"/>
      <c r="T789" s="24"/>
      <c r="AT789" s="8" t="s">
        <v>66</v>
      </c>
      <c r="AU789" s="8" t="s">
        <v>38</v>
      </c>
    </row>
    <row r="790" spans="2:51" s="1" customFormat="1" ht="24" x14ac:dyDescent="0.2">
      <c r="B790" s="72"/>
      <c r="C790" s="73" t="s">
        <v>866</v>
      </c>
      <c r="D790" s="73" t="s">
        <v>65</v>
      </c>
      <c r="E790" s="74" t="s">
        <v>861</v>
      </c>
      <c r="F790" s="75" t="s">
        <v>860</v>
      </c>
      <c r="G790" s="76" t="s">
        <v>71</v>
      </c>
      <c r="H790" s="77">
        <v>3</v>
      </c>
      <c r="I790" s="78">
        <v>0</v>
      </c>
      <c r="J790" s="78">
        <f>H790*I790</f>
        <v>0</v>
      </c>
      <c r="K790" s="75"/>
      <c r="L790" s="16"/>
      <c r="M790" s="79" t="s">
        <v>0</v>
      </c>
      <c r="N790" s="197" t="s">
        <v>22</v>
      </c>
      <c r="O790" s="195">
        <v>2.9000000000000001E-2</v>
      </c>
      <c r="P790" s="195">
        <v>8.7000000000000008E-2</v>
      </c>
      <c r="Q790" s="195">
        <v>0</v>
      </c>
      <c r="R790" s="195">
        <v>0</v>
      </c>
      <c r="S790" s="195">
        <v>0</v>
      </c>
      <c r="T790" s="82">
        <v>0</v>
      </c>
      <c r="AR790" s="83" t="s">
        <v>70</v>
      </c>
      <c r="AT790" s="83" t="s">
        <v>65</v>
      </c>
      <c r="AU790" s="83" t="s">
        <v>38</v>
      </c>
      <c r="AY790" s="8" t="s">
        <v>64</v>
      </c>
    </row>
    <row r="791" spans="2:51" s="1" customFormat="1" x14ac:dyDescent="0.2">
      <c r="B791" s="16"/>
      <c r="D791" s="84" t="s">
        <v>66</v>
      </c>
      <c r="F791" s="85" t="s">
        <v>865</v>
      </c>
      <c r="L791" s="16"/>
      <c r="M791" s="86"/>
      <c r="N791" s="193"/>
      <c r="O791" s="193"/>
      <c r="P791" s="193"/>
      <c r="Q791" s="193"/>
      <c r="R791" s="193"/>
      <c r="S791" s="193"/>
      <c r="T791" s="24"/>
      <c r="AT791" s="8" t="s">
        <v>66</v>
      </c>
      <c r="AU791" s="8" t="s">
        <v>38</v>
      </c>
    </row>
    <row r="792" spans="2:51" s="6" customFormat="1" ht="22.9" customHeight="1" x14ac:dyDescent="0.2">
      <c r="B792" s="62"/>
      <c r="D792" s="63" t="s">
        <v>33</v>
      </c>
      <c r="E792" s="70" t="s">
        <v>80</v>
      </c>
      <c r="F792" s="70" t="s">
        <v>41</v>
      </c>
      <c r="J792" s="71">
        <f>SUM(J793:J820)</f>
        <v>0</v>
      </c>
      <c r="L792" s="62"/>
      <c r="M792" s="66"/>
      <c r="P792" s="67">
        <v>1059.28</v>
      </c>
      <c r="R792" s="67">
        <v>7.7599999999999971</v>
      </c>
      <c r="T792" s="68">
        <v>0</v>
      </c>
      <c r="AR792" s="63" t="s">
        <v>38</v>
      </c>
      <c r="AT792" s="69" t="s">
        <v>33</v>
      </c>
      <c r="AU792" s="69" t="s">
        <v>36</v>
      </c>
      <c r="AY792" s="63" t="s">
        <v>64</v>
      </c>
    </row>
    <row r="793" spans="2:51" s="1" customFormat="1" ht="16.5" customHeight="1" x14ac:dyDescent="0.2">
      <c r="B793" s="72"/>
      <c r="C793" s="73">
        <v>501</v>
      </c>
      <c r="D793" s="73" t="s">
        <v>65</v>
      </c>
      <c r="E793" s="74"/>
      <c r="F793" s="75" t="s">
        <v>270</v>
      </c>
      <c r="G793" s="76" t="s">
        <v>82</v>
      </c>
      <c r="H793" s="77">
        <v>1</v>
      </c>
      <c r="I793" s="78">
        <v>0</v>
      </c>
      <c r="J793" s="78">
        <f t="shared" ref="J793:J801" si="8">H793*I793</f>
        <v>0</v>
      </c>
      <c r="K793" s="75"/>
      <c r="L793" s="16"/>
      <c r="M793" s="79" t="s">
        <v>0</v>
      </c>
      <c r="N793" s="80" t="s">
        <v>22</v>
      </c>
      <c r="O793" s="81">
        <v>1.18</v>
      </c>
      <c r="P793" s="81">
        <v>1.18</v>
      </c>
      <c r="Q793" s="81">
        <v>6.4000000000000003E-3</v>
      </c>
      <c r="R793" s="81">
        <v>6.4000000000000003E-3</v>
      </c>
      <c r="S793" s="81">
        <v>0</v>
      </c>
      <c r="T793" s="82">
        <v>0</v>
      </c>
      <c r="AR793" s="83" t="s">
        <v>70</v>
      </c>
      <c r="AT793" s="83" t="s">
        <v>65</v>
      </c>
      <c r="AU793" s="83" t="s">
        <v>38</v>
      </c>
      <c r="AY793" s="8" t="s">
        <v>64</v>
      </c>
    </row>
    <row r="794" spans="2:51" s="1" customFormat="1" ht="16.5" customHeight="1" x14ac:dyDescent="0.2">
      <c r="B794" s="72"/>
      <c r="C794" s="73">
        <v>502</v>
      </c>
      <c r="D794" s="73" t="s">
        <v>65</v>
      </c>
      <c r="E794" s="74"/>
      <c r="F794" s="75" t="s">
        <v>271</v>
      </c>
      <c r="G794" s="76" t="s">
        <v>68</v>
      </c>
      <c r="H794" s="77">
        <v>500</v>
      </c>
      <c r="I794" s="78">
        <v>0</v>
      </c>
      <c r="J794" s="78">
        <f t="shared" si="8"/>
        <v>0</v>
      </c>
      <c r="K794" s="75"/>
      <c r="L794" s="16"/>
      <c r="M794" s="79" t="s">
        <v>0</v>
      </c>
      <c r="N794" s="80" t="s">
        <v>22</v>
      </c>
      <c r="O794" s="81">
        <v>0.36299999999999999</v>
      </c>
      <c r="P794" s="81">
        <v>181.5</v>
      </c>
      <c r="Q794" s="81">
        <v>4.2900000000000004E-3</v>
      </c>
      <c r="R794" s="81">
        <v>2.145</v>
      </c>
      <c r="S794" s="81">
        <v>0</v>
      </c>
      <c r="T794" s="82">
        <v>0</v>
      </c>
      <c r="AR794" s="83" t="s">
        <v>70</v>
      </c>
      <c r="AT794" s="83" t="s">
        <v>65</v>
      </c>
      <c r="AU794" s="83" t="s">
        <v>38</v>
      </c>
      <c r="AY794" s="8" t="s">
        <v>64</v>
      </c>
    </row>
    <row r="795" spans="2:51" s="1" customFormat="1" ht="16.5" customHeight="1" x14ac:dyDescent="0.2">
      <c r="B795" s="72"/>
      <c r="C795" s="73">
        <v>503</v>
      </c>
      <c r="D795" s="73" t="s">
        <v>65</v>
      </c>
      <c r="E795" s="74"/>
      <c r="F795" s="75" t="s">
        <v>83</v>
      </c>
      <c r="G795" s="76" t="s">
        <v>82</v>
      </c>
      <c r="H795" s="77">
        <v>1</v>
      </c>
      <c r="I795" s="78">
        <v>0</v>
      </c>
      <c r="J795" s="78">
        <f t="shared" si="8"/>
        <v>0</v>
      </c>
      <c r="K795" s="75"/>
      <c r="L795" s="16"/>
      <c r="M795" s="79" t="s">
        <v>0</v>
      </c>
      <c r="N795" s="80" t="s">
        <v>22</v>
      </c>
      <c r="O795" s="81">
        <v>0.36299999999999999</v>
      </c>
      <c r="P795" s="81">
        <v>0.36299999999999999</v>
      </c>
      <c r="Q795" s="81">
        <v>4.2900000000000004E-3</v>
      </c>
      <c r="R795" s="81">
        <v>4.2900000000000004E-3</v>
      </c>
      <c r="S795" s="81">
        <v>0</v>
      </c>
      <c r="T795" s="82">
        <v>0</v>
      </c>
      <c r="AR795" s="83" t="s">
        <v>70</v>
      </c>
      <c r="AT795" s="83" t="s">
        <v>65</v>
      </c>
      <c r="AU795" s="83" t="s">
        <v>38</v>
      </c>
      <c r="AY795" s="8" t="s">
        <v>64</v>
      </c>
    </row>
    <row r="796" spans="2:51" s="1" customFormat="1" ht="16.5" customHeight="1" x14ac:dyDescent="0.2">
      <c r="B796" s="72"/>
      <c r="C796" s="73">
        <v>504</v>
      </c>
      <c r="D796" s="73" t="s">
        <v>65</v>
      </c>
      <c r="E796" s="74"/>
      <c r="F796" s="75" t="s">
        <v>281</v>
      </c>
      <c r="G796" s="76" t="s">
        <v>82</v>
      </c>
      <c r="H796" s="77">
        <v>1</v>
      </c>
      <c r="I796" s="78">
        <v>0</v>
      </c>
      <c r="J796" s="78">
        <f t="shared" si="8"/>
        <v>0</v>
      </c>
      <c r="K796" s="75"/>
      <c r="L796" s="16"/>
      <c r="M796" s="79" t="s">
        <v>0</v>
      </c>
      <c r="N796" s="80" t="s">
        <v>22</v>
      </c>
      <c r="O796" s="81">
        <v>0.625</v>
      </c>
      <c r="P796" s="81">
        <v>0.625</v>
      </c>
      <c r="Q796" s="81">
        <v>2E-3</v>
      </c>
      <c r="R796" s="81">
        <v>2E-3</v>
      </c>
      <c r="S796" s="81">
        <v>0</v>
      </c>
      <c r="T796" s="82">
        <v>0</v>
      </c>
      <c r="AR796" s="83" t="s">
        <v>70</v>
      </c>
      <c r="AT796" s="83" t="s">
        <v>65</v>
      </c>
      <c r="AU796" s="83" t="s">
        <v>38</v>
      </c>
      <c r="AY796" s="8" t="s">
        <v>64</v>
      </c>
    </row>
    <row r="797" spans="2:51" s="1" customFormat="1" ht="16.5" customHeight="1" x14ac:dyDescent="0.2">
      <c r="B797" s="72"/>
      <c r="C797" s="73">
        <v>505</v>
      </c>
      <c r="D797" s="73" t="s">
        <v>65</v>
      </c>
      <c r="E797" s="74"/>
      <c r="F797" s="75" t="s">
        <v>272</v>
      </c>
      <c r="G797" s="76" t="s">
        <v>73</v>
      </c>
      <c r="H797" s="77">
        <v>24</v>
      </c>
      <c r="I797" s="78">
        <v>0</v>
      </c>
      <c r="J797" s="78">
        <f t="shared" si="8"/>
        <v>0</v>
      </c>
      <c r="K797" s="75"/>
      <c r="L797" s="16"/>
      <c r="M797" s="79" t="s">
        <v>0</v>
      </c>
      <c r="N797" s="80" t="s">
        <v>22</v>
      </c>
      <c r="O797" s="81">
        <v>0.625</v>
      </c>
      <c r="P797" s="81">
        <v>15</v>
      </c>
      <c r="Q797" s="81">
        <v>2E-3</v>
      </c>
      <c r="R797" s="81">
        <v>4.8000000000000001E-2</v>
      </c>
      <c r="S797" s="81">
        <v>0</v>
      </c>
      <c r="T797" s="82">
        <v>0</v>
      </c>
      <c r="AR797" s="83" t="s">
        <v>70</v>
      </c>
      <c r="AT797" s="83" t="s">
        <v>65</v>
      </c>
      <c r="AU797" s="83" t="s">
        <v>38</v>
      </c>
      <c r="AY797" s="8" t="s">
        <v>64</v>
      </c>
    </row>
    <row r="798" spans="2:51" s="1" customFormat="1" ht="16.5" customHeight="1" x14ac:dyDescent="0.2">
      <c r="B798" s="72"/>
      <c r="C798" s="73">
        <v>506</v>
      </c>
      <c r="D798" s="73" t="s">
        <v>65</v>
      </c>
      <c r="E798" s="74"/>
      <c r="F798" s="75" t="s">
        <v>806</v>
      </c>
      <c r="G798" s="76" t="s">
        <v>73</v>
      </c>
      <c r="H798" s="77">
        <v>15</v>
      </c>
      <c r="I798" s="78">
        <v>0</v>
      </c>
      <c r="J798" s="78">
        <f t="shared" si="8"/>
        <v>0</v>
      </c>
      <c r="K798" s="75"/>
      <c r="L798" s="16"/>
      <c r="M798" s="79" t="s">
        <v>0</v>
      </c>
      <c r="N798" s="197" t="s">
        <v>22</v>
      </c>
      <c r="O798" s="195">
        <v>0.625</v>
      </c>
      <c r="P798" s="195">
        <v>9.375</v>
      </c>
      <c r="Q798" s="195">
        <v>2E-3</v>
      </c>
      <c r="R798" s="195">
        <v>0.03</v>
      </c>
      <c r="S798" s="195">
        <v>0</v>
      </c>
      <c r="T798" s="82">
        <v>0</v>
      </c>
      <c r="AR798" s="83" t="s">
        <v>70</v>
      </c>
      <c r="AT798" s="83" t="s">
        <v>65</v>
      </c>
      <c r="AU798" s="83" t="s">
        <v>38</v>
      </c>
      <c r="AY798" s="8" t="s">
        <v>64</v>
      </c>
    </row>
    <row r="799" spans="2:51" s="1" customFormat="1" ht="16.5" customHeight="1" x14ac:dyDescent="0.2">
      <c r="B799" s="72"/>
      <c r="C799" s="73">
        <v>507</v>
      </c>
      <c r="D799" s="73" t="s">
        <v>65</v>
      </c>
      <c r="E799" s="74"/>
      <c r="F799" s="75" t="s">
        <v>805</v>
      </c>
      <c r="G799" s="76" t="s">
        <v>82</v>
      </c>
      <c r="H799" s="77">
        <v>3</v>
      </c>
      <c r="I799" s="78">
        <v>0</v>
      </c>
      <c r="J799" s="78">
        <f t="shared" si="8"/>
        <v>0</v>
      </c>
      <c r="K799" s="75"/>
      <c r="L799" s="16"/>
      <c r="M799" s="79" t="s">
        <v>0</v>
      </c>
      <c r="N799" s="197" t="s">
        <v>22</v>
      </c>
      <c r="O799" s="195">
        <v>0.625</v>
      </c>
      <c r="P799" s="195">
        <v>1.875</v>
      </c>
      <c r="Q799" s="195">
        <v>2E-3</v>
      </c>
      <c r="R799" s="195">
        <v>6.0000000000000001E-3</v>
      </c>
      <c r="S799" s="195">
        <v>0</v>
      </c>
      <c r="T799" s="82">
        <v>0</v>
      </c>
      <c r="AR799" s="83" t="s">
        <v>70</v>
      </c>
      <c r="AT799" s="83" t="s">
        <v>65</v>
      </c>
      <c r="AU799" s="83" t="s">
        <v>38</v>
      </c>
      <c r="AY799" s="8" t="s">
        <v>64</v>
      </c>
    </row>
    <row r="800" spans="2:51" s="1" customFormat="1" ht="16.5" customHeight="1" x14ac:dyDescent="0.2">
      <c r="B800" s="72"/>
      <c r="C800" s="73">
        <v>506</v>
      </c>
      <c r="D800" s="73" t="s">
        <v>65</v>
      </c>
      <c r="E800" s="74"/>
      <c r="F800" s="75" t="s">
        <v>273</v>
      </c>
      <c r="G800" s="76" t="s">
        <v>73</v>
      </c>
      <c r="H800" s="77">
        <v>24</v>
      </c>
      <c r="I800" s="78">
        <v>0</v>
      </c>
      <c r="J800" s="78">
        <f t="shared" si="8"/>
        <v>0</v>
      </c>
      <c r="K800" s="75"/>
      <c r="L800" s="16"/>
      <c r="M800" s="79" t="s">
        <v>0</v>
      </c>
      <c r="N800" s="80" t="s">
        <v>22</v>
      </c>
      <c r="O800" s="81">
        <v>0.33400000000000002</v>
      </c>
      <c r="P800" s="81">
        <v>8.016</v>
      </c>
      <c r="Q800" s="81">
        <v>2.1700000000000001E-3</v>
      </c>
      <c r="R800" s="81">
        <v>5.2080000000000001E-2</v>
      </c>
      <c r="S800" s="81">
        <v>0</v>
      </c>
      <c r="T800" s="82">
        <v>0</v>
      </c>
      <c r="AR800" s="83" t="s">
        <v>70</v>
      </c>
      <c r="AT800" s="83" t="s">
        <v>65</v>
      </c>
      <c r="AU800" s="83" t="s">
        <v>38</v>
      </c>
      <c r="AY800" s="8" t="s">
        <v>64</v>
      </c>
    </row>
    <row r="801" spans="2:51" s="1" customFormat="1" ht="16.5" customHeight="1" x14ac:dyDescent="0.2">
      <c r="B801" s="72"/>
      <c r="C801" s="73">
        <v>508</v>
      </c>
      <c r="D801" s="73" t="s">
        <v>65</v>
      </c>
      <c r="E801" s="74"/>
      <c r="F801" s="75" t="s">
        <v>326</v>
      </c>
      <c r="G801" s="76" t="s">
        <v>327</v>
      </c>
      <c r="H801" s="77">
        <v>2</v>
      </c>
      <c r="I801" s="78">
        <v>0</v>
      </c>
      <c r="J801" s="78">
        <f t="shared" si="8"/>
        <v>0</v>
      </c>
      <c r="K801" s="75"/>
      <c r="L801" s="16"/>
      <c r="M801" s="79" t="s">
        <v>0</v>
      </c>
      <c r="N801" s="80" t="s">
        <v>22</v>
      </c>
      <c r="O801" s="81">
        <v>0.33400000000000002</v>
      </c>
      <c r="P801" s="81">
        <v>0.66800000000000004</v>
      </c>
      <c r="Q801" s="81">
        <v>2.1700000000000001E-3</v>
      </c>
      <c r="R801" s="81">
        <v>4.3400000000000001E-3</v>
      </c>
      <c r="S801" s="81">
        <v>0</v>
      </c>
      <c r="T801" s="82">
        <v>0</v>
      </c>
      <c r="AR801" s="83" t="s">
        <v>70</v>
      </c>
      <c r="AT801" s="83" t="s">
        <v>65</v>
      </c>
      <c r="AU801" s="83" t="s">
        <v>38</v>
      </c>
      <c r="AY801" s="8" t="s">
        <v>64</v>
      </c>
    </row>
    <row r="802" spans="2:51" s="1" customFormat="1" ht="19.5" x14ac:dyDescent="0.2">
      <c r="B802" s="16"/>
      <c r="D802" s="84" t="s">
        <v>72</v>
      </c>
      <c r="F802" s="87" t="s">
        <v>328</v>
      </c>
      <c r="L802" s="16"/>
      <c r="M802" s="86"/>
      <c r="T802" s="24"/>
      <c r="AT802" s="8" t="s">
        <v>72</v>
      </c>
      <c r="AU802" s="8" t="s">
        <v>36</v>
      </c>
    </row>
    <row r="803" spans="2:51" s="1" customFormat="1" ht="16.5" customHeight="1" x14ac:dyDescent="0.2">
      <c r="B803" s="72"/>
      <c r="C803" s="73">
        <v>509</v>
      </c>
      <c r="D803" s="73" t="s">
        <v>65</v>
      </c>
      <c r="E803" s="74"/>
      <c r="F803" s="75" t="s">
        <v>274</v>
      </c>
      <c r="G803" s="76" t="s">
        <v>73</v>
      </c>
      <c r="H803" s="77">
        <v>6</v>
      </c>
      <c r="I803" s="78">
        <v>0</v>
      </c>
      <c r="J803" s="78">
        <f t="shared" ref="J803:J804" si="9">H803*I803</f>
        <v>0</v>
      </c>
      <c r="K803" s="75"/>
      <c r="L803" s="16"/>
      <c r="M803" s="79" t="s">
        <v>0</v>
      </c>
      <c r="N803" s="80" t="s">
        <v>22</v>
      </c>
      <c r="O803" s="81">
        <v>0.33400000000000002</v>
      </c>
      <c r="P803" s="81">
        <v>2.004</v>
      </c>
      <c r="Q803" s="81">
        <v>2.1700000000000001E-3</v>
      </c>
      <c r="R803" s="81">
        <v>1.302E-2</v>
      </c>
      <c r="S803" s="81">
        <v>0</v>
      </c>
      <c r="T803" s="82">
        <v>0</v>
      </c>
      <c r="AR803" s="83" t="s">
        <v>70</v>
      </c>
      <c r="AT803" s="83" t="s">
        <v>65</v>
      </c>
      <c r="AU803" s="83" t="s">
        <v>38</v>
      </c>
      <c r="AY803" s="8" t="s">
        <v>64</v>
      </c>
    </row>
    <row r="804" spans="2:51" s="1" customFormat="1" ht="16.5" customHeight="1" x14ac:dyDescent="0.2">
      <c r="B804" s="72"/>
      <c r="C804" s="73">
        <v>510</v>
      </c>
      <c r="D804" s="73" t="s">
        <v>65</v>
      </c>
      <c r="E804" s="74"/>
      <c r="F804" s="75" t="s">
        <v>282</v>
      </c>
      <c r="G804" s="76" t="s">
        <v>284</v>
      </c>
      <c r="H804" s="77">
        <v>2500</v>
      </c>
      <c r="I804" s="78">
        <v>0</v>
      </c>
      <c r="J804" s="78">
        <f t="shared" si="9"/>
        <v>0</v>
      </c>
      <c r="K804" s="75"/>
      <c r="L804" s="16"/>
      <c r="M804" s="79" t="s">
        <v>0</v>
      </c>
      <c r="N804" s="80" t="s">
        <v>22</v>
      </c>
      <c r="O804" s="81">
        <v>0.33400000000000002</v>
      </c>
      <c r="P804" s="81">
        <v>835</v>
      </c>
      <c r="Q804" s="81">
        <v>2.1700000000000001E-3</v>
      </c>
      <c r="R804" s="81">
        <v>5.4249999999999998</v>
      </c>
      <c r="S804" s="81">
        <v>0</v>
      </c>
      <c r="T804" s="82">
        <v>0</v>
      </c>
      <c r="AR804" s="83" t="s">
        <v>70</v>
      </c>
      <c r="AT804" s="83" t="s">
        <v>65</v>
      </c>
      <c r="AU804" s="83" t="s">
        <v>38</v>
      </c>
      <c r="AY804" s="8" t="s">
        <v>64</v>
      </c>
    </row>
    <row r="805" spans="2:51" s="1" customFormat="1" x14ac:dyDescent="0.2">
      <c r="B805" s="16"/>
      <c r="D805" s="84" t="s">
        <v>66</v>
      </c>
      <c r="F805" s="85" t="s">
        <v>283</v>
      </c>
      <c r="L805" s="16"/>
      <c r="M805" s="86"/>
      <c r="T805" s="24"/>
      <c r="AT805" s="8" t="s">
        <v>66</v>
      </c>
      <c r="AU805" s="8" t="s">
        <v>36</v>
      </c>
    </row>
    <row r="806" spans="2:51" s="1" customFormat="1" ht="16.5" customHeight="1" x14ac:dyDescent="0.2">
      <c r="B806" s="72"/>
      <c r="C806" s="73">
        <v>511</v>
      </c>
      <c r="D806" s="73" t="s">
        <v>65</v>
      </c>
      <c r="E806" s="74"/>
      <c r="F806" s="75" t="s">
        <v>285</v>
      </c>
      <c r="G806" s="76" t="s">
        <v>82</v>
      </c>
      <c r="H806" s="77">
        <v>2</v>
      </c>
      <c r="I806" s="78">
        <v>0</v>
      </c>
      <c r="J806" s="78">
        <f>H806*I806</f>
        <v>0</v>
      </c>
      <c r="K806" s="75"/>
      <c r="L806" s="16"/>
      <c r="M806" s="79" t="s">
        <v>0</v>
      </c>
      <c r="N806" s="80" t="s">
        <v>22</v>
      </c>
      <c r="O806" s="81">
        <v>0.33400000000000002</v>
      </c>
      <c r="P806" s="81">
        <v>0.66800000000000004</v>
      </c>
      <c r="Q806" s="81">
        <v>2.1700000000000001E-3</v>
      </c>
      <c r="R806" s="81">
        <v>4.3400000000000001E-3</v>
      </c>
      <c r="S806" s="81">
        <v>0</v>
      </c>
      <c r="T806" s="82">
        <v>0</v>
      </c>
      <c r="AR806" s="83" t="s">
        <v>70</v>
      </c>
      <c r="AT806" s="83" t="s">
        <v>65</v>
      </c>
      <c r="AU806" s="83" t="s">
        <v>38</v>
      </c>
      <c r="AY806" s="8" t="s">
        <v>64</v>
      </c>
    </row>
    <row r="807" spans="2:51" s="1" customFormat="1" x14ac:dyDescent="0.2">
      <c r="B807" s="16"/>
      <c r="D807" s="84" t="s">
        <v>66</v>
      </c>
      <c r="F807" s="85" t="s">
        <v>287</v>
      </c>
      <c r="L807" s="16"/>
      <c r="M807" s="86"/>
      <c r="T807" s="24"/>
      <c r="AT807" s="8" t="s">
        <v>66</v>
      </c>
      <c r="AU807" s="8" t="s">
        <v>36</v>
      </c>
    </row>
    <row r="808" spans="2:51" s="1" customFormat="1" ht="16.5" customHeight="1" x14ac:dyDescent="0.2">
      <c r="B808" s="72"/>
      <c r="C808" s="73">
        <v>512</v>
      </c>
      <c r="D808" s="73" t="s">
        <v>65</v>
      </c>
      <c r="E808" s="74"/>
      <c r="F808" s="75" t="s">
        <v>285</v>
      </c>
      <c r="G808" s="76" t="s">
        <v>82</v>
      </c>
      <c r="H808" s="77">
        <v>3</v>
      </c>
      <c r="I808" s="78">
        <v>0</v>
      </c>
      <c r="J808" s="78">
        <f>H808*I808</f>
        <v>0</v>
      </c>
      <c r="K808" s="75"/>
      <c r="L808" s="16"/>
      <c r="M808" s="79" t="s">
        <v>0</v>
      </c>
      <c r="N808" s="197" t="s">
        <v>22</v>
      </c>
      <c r="O808" s="195">
        <v>0.33400000000000002</v>
      </c>
      <c r="P808" s="195">
        <v>1.002</v>
      </c>
      <c r="Q808" s="195">
        <v>2.1700000000000001E-3</v>
      </c>
      <c r="R808" s="195">
        <v>6.5100000000000002E-3</v>
      </c>
      <c r="S808" s="195">
        <v>0</v>
      </c>
      <c r="T808" s="82">
        <v>0</v>
      </c>
      <c r="AR808" s="83" t="s">
        <v>70</v>
      </c>
      <c r="AT808" s="83" t="s">
        <v>65</v>
      </c>
      <c r="AU808" s="83" t="s">
        <v>38</v>
      </c>
      <c r="AY808" s="8" t="s">
        <v>64</v>
      </c>
    </row>
    <row r="809" spans="2:51" s="1" customFormat="1" x14ac:dyDescent="0.2">
      <c r="B809" s="16"/>
      <c r="D809" s="84" t="s">
        <v>66</v>
      </c>
      <c r="F809" s="85" t="s">
        <v>801</v>
      </c>
      <c r="L809" s="16"/>
      <c r="M809" s="86"/>
      <c r="N809" s="193"/>
      <c r="O809" s="193"/>
      <c r="P809" s="193"/>
      <c r="Q809" s="193"/>
      <c r="R809" s="193"/>
      <c r="S809" s="193"/>
      <c r="T809" s="24"/>
      <c r="AT809" s="8" t="s">
        <v>66</v>
      </c>
      <c r="AU809" s="8" t="s">
        <v>36</v>
      </c>
    </row>
    <row r="810" spans="2:51" s="1" customFormat="1" ht="16.5" customHeight="1" x14ac:dyDescent="0.2">
      <c r="B810" s="72"/>
      <c r="C810" s="73">
        <v>513</v>
      </c>
      <c r="D810" s="73" t="s">
        <v>65</v>
      </c>
      <c r="E810" s="74"/>
      <c r="F810" s="75" t="s">
        <v>802</v>
      </c>
      <c r="G810" s="76" t="s">
        <v>803</v>
      </c>
      <c r="H810" s="77">
        <v>3</v>
      </c>
      <c r="I810" s="78">
        <v>0</v>
      </c>
      <c r="J810" s="78">
        <f>H810*I810</f>
        <v>0</v>
      </c>
      <c r="K810" s="75"/>
      <c r="L810" s="16"/>
      <c r="M810" s="79" t="s">
        <v>0</v>
      </c>
      <c r="N810" s="197" t="s">
        <v>22</v>
      </c>
      <c r="O810" s="195">
        <v>0.33400000000000002</v>
      </c>
      <c r="P810" s="195">
        <v>1.002</v>
      </c>
      <c r="Q810" s="195">
        <v>2.1700000000000001E-3</v>
      </c>
      <c r="R810" s="195">
        <v>6.5100000000000002E-3</v>
      </c>
      <c r="S810" s="195">
        <v>0</v>
      </c>
      <c r="T810" s="82">
        <v>0</v>
      </c>
      <c r="AR810" s="83" t="s">
        <v>70</v>
      </c>
      <c r="AT810" s="83" t="s">
        <v>65</v>
      </c>
      <c r="AU810" s="83" t="s">
        <v>38</v>
      </c>
      <c r="AY810" s="8" t="s">
        <v>64</v>
      </c>
    </row>
    <row r="811" spans="2:51" s="1" customFormat="1" ht="29.25" x14ac:dyDescent="0.2">
      <c r="B811" s="16"/>
      <c r="D811" s="84" t="s">
        <v>66</v>
      </c>
      <c r="F811" s="85" t="s">
        <v>804</v>
      </c>
      <c r="L811" s="16"/>
      <c r="M811" s="86"/>
      <c r="N811" s="193"/>
      <c r="O811" s="193"/>
      <c r="P811" s="193"/>
      <c r="Q811" s="193"/>
      <c r="R811" s="193"/>
      <c r="S811" s="193"/>
      <c r="T811" s="24"/>
      <c r="AT811" s="8" t="s">
        <v>66</v>
      </c>
      <c r="AU811" s="8" t="s">
        <v>36</v>
      </c>
    </row>
    <row r="812" spans="2:51" s="1" customFormat="1" ht="16.5" customHeight="1" x14ac:dyDescent="0.2">
      <c r="B812" s="72"/>
      <c r="C812" s="73">
        <v>514</v>
      </c>
      <c r="D812" s="73" t="s">
        <v>65</v>
      </c>
      <c r="E812" s="74"/>
      <c r="F812" s="75" t="s">
        <v>275</v>
      </c>
      <c r="G812" s="76" t="s">
        <v>82</v>
      </c>
      <c r="H812" s="77">
        <v>1</v>
      </c>
      <c r="I812" s="78">
        <v>0</v>
      </c>
      <c r="J812" s="78">
        <f>H812*I812</f>
        <v>0</v>
      </c>
      <c r="K812" s="75"/>
      <c r="L812" s="16"/>
      <c r="M812" s="79" t="s">
        <v>0</v>
      </c>
      <c r="N812" s="80" t="s">
        <v>22</v>
      </c>
      <c r="O812" s="81">
        <v>0.33400000000000002</v>
      </c>
      <c r="P812" s="81">
        <v>0.33400000000000002</v>
      </c>
      <c r="Q812" s="81">
        <v>2.1700000000000001E-3</v>
      </c>
      <c r="R812" s="81">
        <v>2.1700000000000001E-3</v>
      </c>
      <c r="S812" s="81">
        <v>0</v>
      </c>
      <c r="T812" s="82">
        <v>0</v>
      </c>
      <c r="AR812" s="83" t="s">
        <v>70</v>
      </c>
      <c r="AT812" s="83" t="s">
        <v>65</v>
      </c>
      <c r="AU812" s="83" t="s">
        <v>38</v>
      </c>
      <c r="AY812" s="8" t="s">
        <v>64</v>
      </c>
    </row>
    <row r="813" spans="2:51" s="1" customFormat="1" x14ac:dyDescent="0.2">
      <c r="B813" s="16"/>
      <c r="D813" s="84" t="s">
        <v>66</v>
      </c>
      <c r="F813" s="85" t="s">
        <v>276</v>
      </c>
      <c r="L813" s="16"/>
      <c r="M813" s="86"/>
      <c r="T813" s="24"/>
      <c r="AT813" s="8" t="s">
        <v>66</v>
      </c>
      <c r="AU813" s="8" t="s">
        <v>36</v>
      </c>
    </row>
    <row r="814" spans="2:51" s="1" customFormat="1" x14ac:dyDescent="0.2">
      <c r="B814" s="16"/>
      <c r="D814" s="84" t="s">
        <v>72</v>
      </c>
      <c r="F814" s="87" t="s">
        <v>277</v>
      </c>
      <c r="L814" s="16"/>
      <c r="M814" s="86"/>
      <c r="T814" s="24"/>
      <c r="AT814" s="8" t="s">
        <v>72</v>
      </c>
      <c r="AU814" s="8" t="s">
        <v>36</v>
      </c>
    </row>
    <row r="815" spans="2:51" s="1" customFormat="1" ht="16.5" customHeight="1" x14ac:dyDescent="0.2">
      <c r="B815" s="72"/>
      <c r="C815" s="73">
        <v>515</v>
      </c>
      <c r="D815" s="73" t="s">
        <v>65</v>
      </c>
      <c r="E815" s="74"/>
      <c r="F815" s="75" t="s">
        <v>81</v>
      </c>
      <c r="G815" s="76" t="s">
        <v>82</v>
      </c>
      <c r="H815" s="77">
        <v>1</v>
      </c>
      <c r="I815" s="78">
        <v>0</v>
      </c>
      <c r="J815" s="78">
        <f>H815*I815</f>
        <v>0</v>
      </c>
      <c r="K815" s="75"/>
      <c r="L815" s="16"/>
      <c r="M815" s="79" t="s">
        <v>0</v>
      </c>
      <c r="N815" s="80" t="s">
        <v>22</v>
      </c>
      <c r="O815" s="81">
        <v>0.33400000000000002</v>
      </c>
      <c r="P815" s="81">
        <v>0.33400000000000002</v>
      </c>
      <c r="Q815" s="81">
        <v>2.1700000000000001E-3</v>
      </c>
      <c r="R815" s="81">
        <v>2.1700000000000001E-3</v>
      </c>
      <c r="S815" s="81">
        <v>0</v>
      </c>
      <c r="T815" s="82">
        <v>0</v>
      </c>
      <c r="AR815" s="83" t="s">
        <v>70</v>
      </c>
      <c r="AT815" s="83" t="s">
        <v>65</v>
      </c>
      <c r="AU815" s="83" t="s">
        <v>38</v>
      </c>
      <c r="AY815" s="8" t="s">
        <v>64</v>
      </c>
    </row>
    <row r="816" spans="2:51" s="1" customFormat="1" x14ac:dyDescent="0.2">
      <c r="B816" s="16"/>
      <c r="D816" s="84" t="s">
        <v>66</v>
      </c>
      <c r="F816" s="85" t="s">
        <v>81</v>
      </c>
      <c r="L816" s="16"/>
      <c r="M816" s="86"/>
      <c r="T816" s="24"/>
      <c r="AT816" s="8" t="s">
        <v>66</v>
      </c>
      <c r="AU816" s="8" t="s">
        <v>36</v>
      </c>
    </row>
    <row r="817" spans="2:51" s="1" customFormat="1" ht="19.5" x14ac:dyDescent="0.2">
      <c r="B817" s="16"/>
      <c r="D817" s="84" t="s">
        <v>72</v>
      </c>
      <c r="F817" s="87" t="s">
        <v>278</v>
      </c>
      <c r="L817" s="16"/>
      <c r="M817" s="86"/>
      <c r="T817" s="24"/>
      <c r="AT817" s="8" t="s">
        <v>72</v>
      </c>
      <c r="AU817" s="8" t="s">
        <v>36</v>
      </c>
    </row>
    <row r="818" spans="2:51" s="1" customFormat="1" ht="16.5" customHeight="1" x14ac:dyDescent="0.2">
      <c r="B818" s="72"/>
      <c r="C818" s="73">
        <v>516</v>
      </c>
      <c r="D818" s="73" t="s">
        <v>65</v>
      </c>
      <c r="E818" s="74"/>
      <c r="F818" s="75" t="s">
        <v>279</v>
      </c>
      <c r="G818" s="76" t="s">
        <v>82</v>
      </c>
      <c r="H818" s="77">
        <v>1</v>
      </c>
      <c r="I818" s="78">
        <v>0</v>
      </c>
      <c r="J818" s="78">
        <f>H818*I818</f>
        <v>0</v>
      </c>
      <c r="K818" s="75"/>
      <c r="L818" s="16"/>
      <c r="M818" s="79" t="s">
        <v>0</v>
      </c>
      <c r="N818" s="80" t="s">
        <v>22</v>
      </c>
      <c r="O818" s="81">
        <v>0.33400000000000002</v>
      </c>
      <c r="P818" s="81">
        <v>0.33400000000000002</v>
      </c>
      <c r="Q818" s="81">
        <v>2.1700000000000001E-3</v>
      </c>
      <c r="R818" s="81">
        <v>2.1700000000000001E-3</v>
      </c>
      <c r="S818" s="81">
        <v>0</v>
      </c>
      <c r="T818" s="82">
        <v>0</v>
      </c>
      <c r="AR818" s="83" t="s">
        <v>70</v>
      </c>
      <c r="AT818" s="83" t="s">
        <v>65</v>
      </c>
      <c r="AU818" s="83" t="s">
        <v>38</v>
      </c>
      <c r="AY818" s="8" t="s">
        <v>64</v>
      </c>
    </row>
    <row r="819" spans="2:51" s="1" customFormat="1" x14ac:dyDescent="0.2">
      <c r="B819" s="16"/>
      <c r="D819" s="84" t="s">
        <v>66</v>
      </c>
      <c r="F819" s="85" t="s">
        <v>279</v>
      </c>
      <c r="L819" s="16"/>
      <c r="M819" s="86"/>
      <c r="T819" s="24"/>
      <c r="AT819" s="8" t="s">
        <v>66</v>
      </c>
      <c r="AU819" s="8" t="s">
        <v>36</v>
      </c>
    </row>
    <row r="820" spans="2:51" s="1" customFormat="1" ht="19.5" x14ac:dyDescent="0.2">
      <c r="B820" s="16"/>
      <c r="D820" s="84" t="s">
        <v>72</v>
      </c>
      <c r="F820" s="87" t="s">
        <v>280</v>
      </c>
      <c r="L820" s="16"/>
      <c r="M820" s="86"/>
      <c r="T820" s="24"/>
      <c r="AT820" s="8" t="s">
        <v>72</v>
      </c>
      <c r="AU820" s="8" t="s">
        <v>36</v>
      </c>
    </row>
    <row r="821" spans="2:51" s="1" customFormat="1" ht="6.95" customHeight="1" x14ac:dyDescent="0.2">
      <c r="B821" s="18"/>
      <c r="C821" s="19"/>
      <c r="D821" s="19"/>
      <c r="E821" s="19"/>
      <c r="F821" s="19"/>
      <c r="G821" s="19"/>
      <c r="H821" s="19"/>
      <c r="I821" s="19"/>
      <c r="J821" s="19"/>
      <c r="K821" s="19"/>
      <c r="L821" s="16"/>
    </row>
    <row r="822" spans="2:51" ht="12" x14ac:dyDescent="0.2">
      <c r="I822" s="202"/>
    </row>
  </sheetData>
  <autoFilter ref="C89:K820"/>
  <mergeCells count="13">
    <mergeCell ref="E29:H29"/>
    <mergeCell ref="L2:V2"/>
    <mergeCell ref="E7:H7"/>
    <mergeCell ref="E9:H9"/>
    <mergeCell ref="E11:H11"/>
    <mergeCell ref="E20:H20"/>
    <mergeCell ref="E82:H82"/>
    <mergeCell ref="E30:H30"/>
    <mergeCell ref="E51:H51"/>
    <mergeCell ref="E53:H53"/>
    <mergeCell ref="E55:H55"/>
    <mergeCell ref="E78:H78"/>
    <mergeCell ref="E80:H80"/>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184" zoomScale="110" zoomScaleNormal="110" workbookViewId="0">
      <selection activeCell="H97" sqref="H97"/>
    </sheetView>
  </sheetViews>
  <sheetFormatPr defaultRowHeight="11.25" x14ac:dyDescent="0.2"/>
  <cols>
    <col min="1" max="1" width="8.33203125" style="97" customWidth="1"/>
    <col min="2" max="2" width="1.6640625" style="97" customWidth="1"/>
    <col min="3" max="4" width="5" style="97" customWidth="1"/>
    <col min="5" max="5" width="11.6640625" style="97" customWidth="1"/>
    <col min="6" max="6" width="9.1640625" style="97" customWidth="1"/>
    <col min="7" max="7" width="5" style="97" customWidth="1"/>
    <col min="8" max="8" width="77.83203125" style="97" customWidth="1"/>
    <col min="9" max="10" width="20" style="97" customWidth="1"/>
    <col min="11" max="11" width="1.6640625" style="97" customWidth="1"/>
  </cols>
  <sheetData>
    <row r="1" spans="2:11" customFormat="1" ht="37.5" customHeight="1" x14ac:dyDescent="0.2"/>
    <row r="2" spans="2:11" customFormat="1" ht="7.5" customHeight="1" x14ac:dyDescent="0.2">
      <c r="B2" s="98"/>
      <c r="C2" s="99"/>
      <c r="D2" s="99"/>
      <c r="E2" s="99"/>
      <c r="F2" s="99"/>
      <c r="G2" s="99"/>
      <c r="H2" s="99"/>
      <c r="I2" s="99"/>
      <c r="J2" s="99"/>
      <c r="K2" s="100"/>
    </row>
    <row r="3" spans="2:11" s="7" customFormat="1" ht="45" customHeight="1" x14ac:dyDescent="0.2">
      <c r="B3" s="101"/>
      <c r="C3" s="212" t="s">
        <v>84</v>
      </c>
      <c r="D3" s="212"/>
      <c r="E3" s="212"/>
      <c r="F3" s="212"/>
      <c r="G3" s="212"/>
      <c r="H3" s="212"/>
      <c r="I3" s="212"/>
      <c r="J3" s="212"/>
      <c r="K3" s="102"/>
    </row>
    <row r="4" spans="2:11" customFormat="1" ht="25.5" customHeight="1" x14ac:dyDescent="0.3">
      <c r="B4" s="103"/>
      <c r="C4" s="213" t="s">
        <v>85</v>
      </c>
      <c r="D4" s="213"/>
      <c r="E4" s="213"/>
      <c r="F4" s="213"/>
      <c r="G4" s="213"/>
      <c r="H4" s="213"/>
      <c r="I4" s="213"/>
      <c r="J4" s="213"/>
      <c r="K4" s="104"/>
    </row>
    <row r="5" spans="2:11" customFormat="1" ht="5.25" customHeight="1" x14ac:dyDescent="0.2">
      <c r="B5" s="103"/>
      <c r="C5" s="105"/>
      <c r="D5" s="105"/>
      <c r="E5" s="105"/>
      <c r="F5" s="105"/>
      <c r="G5" s="105"/>
      <c r="H5" s="105"/>
      <c r="I5" s="105"/>
      <c r="J5" s="105"/>
      <c r="K5" s="104"/>
    </row>
    <row r="6" spans="2:11" customFormat="1" ht="15" customHeight="1" x14ac:dyDescent="0.2">
      <c r="B6" s="103"/>
      <c r="C6" s="211" t="s">
        <v>86</v>
      </c>
      <c r="D6" s="211"/>
      <c r="E6" s="211"/>
      <c r="F6" s="211"/>
      <c r="G6" s="211"/>
      <c r="H6" s="211"/>
      <c r="I6" s="211"/>
      <c r="J6" s="211"/>
      <c r="K6" s="104"/>
    </row>
    <row r="7" spans="2:11" customFormat="1" ht="15" customHeight="1" x14ac:dyDescent="0.2">
      <c r="B7" s="107"/>
      <c r="C7" s="211" t="s">
        <v>87</v>
      </c>
      <c r="D7" s="211"/>
      <c r="E7" s="211"/>
      <c r="F7" s="211"/>
      <c r="G7" s="211"/>
      <c r="H7" s="211"/>
      <c r="I7" s="211"/>
      <c r="J7" s="211"/>
      <c r="K7" s="104"/>
    </row>
    <row r="8" spans="2:11" customFormat="1" ht="12.75" customHeight="1" x14ac:dyDescent="0.2">
      <c r="B8" s="107"/>
      <c r="C8" s="106"/>
      <c r="D8" s="106"/>
      <c r="E8" s="106"/>
      <c r="F8" s="106"/>
      <c r="G8" s="106"/>
      <c r="H8" s="106"/>
      <c r="I8" s="106"/>
      <c r="J8" s="106"/>
      <c r="K8" s="104"/>
    </row>
    <row r="9" spans="2:11" customFormat="1" ht="15" customHeight="1" x14ac:dyDescent="0.2">
      <c r="B9" s="107"/>
      <c r="C9" s="211" t="s">
        <v>88</v>
      </c>
      <c r="D9" s="211"/>
      <c r="E9" s="211"/>
      <c r="F9" s="211"/>
      <c r="G9" s="211"/>
      <c r="H9" s="211"/>
      <c r="I9" s="211"/>
      <c r="J9" s="211"/>
      <c r="K9" s="104"/>
    </row>
    <row r="10" spans="2:11" customFormat="1" ht="15" customHeight="1" x14ac:dyDescent="0.2">
      <c r="B10" s="107"/>
      <c r="C10" s="106"/>
      <c r="D10" s="211" t="s">
        <v>89</v>
      </c>
      <c r="E10" s="211"/>
      <c r="F10" s="211"/>
      <c r="G10" s="211"/>
      <c r="H10" s="211"/>
      <c r="I10" s="211"/>
      <c r="J10" s="211"/>
      <c r="K10" s="104"/>
    </row>
    <row r="11" spans="2:11" customFormat="1" ht="15" customHeight="1" x14ac:dyDescent="0.2">
      <c r="B11" s="107"/>
      <c r="C11" s="108"/>
      <c r="D11" s="211" t="s">
        <v>90</v>
      </c>
      <c r="E11" s="211"/>
      <c r="F11" s="211"/>
      <c r="G11" s="211"/>
      <c r="H11" s="211"/>
      <c r="I11" s="211"/>
      <c r="J11" s="211"/>
      <c r="K11" s="104"/>
    </row>
    <row r="12" spans="2:11" customFormat="1" ht="15" customHeight="1" x14ac:dyDescent="0.2">
      <c r="B12" s="107"/>
      <c r="C12" s="108"/>
      <c r="D12" s="106"/>
      <c r="E12" s="106"/>
      <c r="F12" s="106"/>
      <c r="G12" s="106"/>
      <c r="H12" s="106"/>
      <c r="I12" s="106"/>
      <c r="J12" s="106"/>
      <c r="K12" s="104"/>
    </row>
    <row r="13" spans="2:11" customFormat="1" ht="15" customHeight="1" x14ac:dyDescent="0.2">
      <c r="B13" s="107"/>
      <c r="C13" s="108"/>
      <c r="D13" s="109" t="s">
        <v>91</v>
      </c>
      <c r="E13" s="106"/>
      <c r="F13" s="106"/>
      <c r="G13" s="106"/>
      <c r="H13" s="106"/>
      <c r="I13" s="106"/>
      <c r="J13" s="106"/>
      <c r="K13" s="104"/>
    </row>
    <row r="14" spans="2:11" customFormat="1" ht="12.75" customHeight="1" x14ac:dyDescent="0.2">
      <c r="B14" s="107"/>
      <c r="C14" s="108"/>
      <c r="D14" s="108"/>
      <c r="E14" s="108"/>
      <c r="F14" s="108"/>
      <c r="G14" s="108"/>
      <c r="H14" s="108"/>
      <c r="I14" s="108"/>
      <c r="J14" s="108"/>
      <c r="K14" s="104"/>
    </row>
    <row r="15" spans="2:11" customFormat="1" ht="15" customHeight="1" x14ac:dyDescent="0.2">
      <c r="B15" s="107"/>
      <c r="C15" s="108"/>
      <c r="D15" s="211" t="s">
        <v>92</v>
      </c>
      <c r="E15" s="211"/>
      <c r="F15" s="211"/>
      <c r="G15" s="211"/>
      <c r="H15" s="211"/>
      <c r="I15" s="211"/>
      <c r="J15" s="211"/>
      <c r="K15" s="104"/>
    </row>
    <row r="16" spans="2:11" customFormat="1" ht="15" customHeight="1" x14ac:dyDescent="0.2">
      <c r="B16" s="107"/>
      <c r="C16" s="108"/>
      <c r="D16" s="211" t="s">
        <v>93</v>
      </c>
      <c r="E16" s="211"/>
      <c r="F16" s="211"/>
      <c r="G16" s="211"/>
      <c r="H16" s="211"/>
      <c r="I16" s="211"/>
      <c r="J16" s="211"/>
      <c r="K16" s="104"/>
    </row>
    <row r="17" spans="2:11" customFormat="1" ht="15" customHeight="1" x14ac:dyDescent="0.2">
      <c r="B17" s="107"/>
      <c r="C17" s="108"/>
      <c r="D17" s="211" t="s">
        <v>94</v>
      </c>
      <c r="E17" s="211"/>
      <c r="F17" s="211"/>
      <c r="G17" s="211"/>
      <c r="H17" s="211"/>
      <c r="I17" s="211"/>
      <c r="J17" s="211"/>
      <c r="K17" s="104"/>
    </row>
    <row r="18" spans="2:11" customFormat="1" ht="15" customHeight="1" x14ac:dyDescent="0.2">
      <c r="B18" s="107"/>
      <c r="C18" s="108"/>
      <c r="D18" s="108"/>
      <c r="E18" s="110" t="s">
        <v>35</v>
      </c>
      <c r="F18" s="211" t="s">
        <v>95</v>
      </c>
      <c r="G18" s="211"/>
      <c r="H18" s="211"/>
      <c r="I18" s="211"/>
      <c r="J18" s="211"/>
      <c r="K18" s="104"/>
    </row>
    <row r="19" spans="2:11" customFormat="1" ht="15" customHeight="1" x14ac:dyDescent="0.2">
      <c r="B19" s="107"/>
      <c r="C19" s="108"/>
      <c r="D19" s="108"/>
      <c r="E19" s="110" t="s">
        <v>96</v>
      </c>
      <c r="F19" s="211" t="s">
        <v>97</v>
      </c>
      <c r="G19" s="211"/>
      <c r="H19" s="211"/>
      <c r="I19" s="211"/>
      <c r="J19" s="211"/>
      <c r="K19" s="104"/>
    </row>
    <row r="20" spans="2:11" customFormat="1" ht="15" customHeight="1" x14ac:dyDescent="0.2">
      <c r="B20" s="107"/>
      <c r="C20" s="108"/>
      <c r="D20" s="108"/>
      <c r="E20" s="110" t="s">
        <v>98</v>
      </c>
      <c r="F20" s="211" t="s">
        <v>99</v>
      </c>
      <c r="G20" s="211"/>
      <c r="H20" s="211"/>
      <c r="I20" s="211"/>
      <c r="J20" s="211"/>
      <c r="K20" s="104"/>
    </row>
    <row r="21" spans="2:11" customFormat="1" ht="15" customHeight="1" x14ac:dyDescent="0.2">
      <c r="B21" s="107"/>
      <c r="C21" s="108"/>
      <c r="D21" s="108"/>
      <c r="E21" s="110" t="s">
        <v>40</v>
      </c>
      <c r="F21" s="211" t="s">
        <v>100</v>
      </c>
      <c r="G21" s="211"/>
      <c r="H21" s="211"/>
      <c r="I21" s="211"/>
      <c r="J21" s="211"/>
      <c r="K21" s="104"/>
    </row>
    <row r="22" spans="2:11" customFormat="1" ht="15" customHeight="1" x14ac:dyDescent="0.2">
      <c r="B22" s="107"/>
      <c r="C22" s="108"/>
      <c r="D22" s="108"/>
      <c r="E22" s="110" t="s">
        <v>80</v>
      </c>
      <c r="F22" s="211" t="s">
        <v>79</v>
      </c>
      <c r="G22" s="211"/>
      <c r="H22" s="211"/>
      <c r="I22" s="211"/>
      <c r="J22" s="211"/>
      <c r="K22" s="104"/>
    </row>
    <row r="23" spans="2:11" customFormat="1" ht="15" customHeight="1" x14ac:dyDescent="0.2">
      <c r="B23" s="107"/>
      <c r="C23" s="108"/>
      <c r="D23" s="108"/>
      <c r="E23" s="110" t="s">
        <v>37</v>
      </c>
      <c r="F23" s="211" t="s">
        <v>101</v>
      </c>
      <c r="G23" s="211"/>
      <c r="H23" s="211"/>
      <c r="I23" s="211"/>
      <c r="J23" s="211"/>
      <c r="K23" s="104"/>
    </row>
    <row r="24" spans="2:11" customFormat="1" ht="12.75" customHeight="1" x14ac:dyDescent="0.2">
      <c r="B24" s="107"/>
      <c r="C24" s="108"/>
      <c r="D24" s="108"/>
      <c r="E24" s="108"/>
      <c r="F24" s="108"/>
      <c r="G24" s="108"/>
      <c r="H24" s="108"/>
      <c r="I24" s="108"/>
      <c r="J24" s="108"/>
      <c r="K24" s="104"/>
    </row>
    <row r="25" spans="2:11" customFormat="1" ht="15" customHeight="1" x14ac:dyDescent="0.2">
      <c r="B25" s="107"/>
      <c r="C25" s="211" t="s">
        <v>102</v>
      </c>
      <c r="D25" s="211"/>
      <c r="E25" s="211"/>
      <c r="F25" s="211"/>
      <c r="G25" s="211"/>
      <c r="H25" s="211"/>
      <c r="I25" s="211"/>
      <c r="J25" s="211"/>
      <c r="K25" s="104"/>
    </row>
    <row r="26" spans="2:11" customFormat="1" ht="15" customHeight="1" x14ac:dyDescent="0.2">
      <c r="B26" s="107"/>
      <c r="C26" s="211" t="s">
        <v>103</v>
      </c>
      <c r="D26" s="211"/>
      <c r="E26" s="211"/>
      <c r="F26" s="211"/>
      <c r="G26" s="211"/>
      <c r="H26" s="211"/>
      <c r="I26" s="211"/>
      <c r="J26" s="211"/>
      <c r="K26" s="104"/>
    </row>
    <row r="27" spans="2:11" customFormat="1" ht="15" customHeight="1" x14ac:dyDescent="0.2">
      <c r="B27" s="107"/>
      <c r="C27" s="106"/>
      <c r="D27" s="211" t="s">
        <v>104</v>
      </c>
      <c r="E27" s="211"/>
      <c r="F27" s="211"/>
      <c r="G27" s="211"/>
      <c r="H27" s="211"/>
      <c r="I27" s="211"/>
      <c r="J27" s="211"/>
      <c r="K27" s="104"/>
    </row>
    <row r="28" spans="2:11" customFormat="1" ht="15" customHeight="1" x14ac:dyDescent="0.2">
      <c r="B28" s="107"/>
      <c r="C28" s="108"/>
      <c r="D28" s="211" t="s">
        <v>105</v>
      </c>
      <c r="E28" s="211"/>
      <c r="F28" s="211"/>
      <c r="G28" s="211"/>
      <c r="H28" s="211"/>
      <c r="I28" s="211"/>
      <c r="J28" s="211"/>
      <c r="K28" s="104"/>
    </row>
    <row r="29" spans="2:11" customFormat="1" ht="12.75" customHeight="1" x14ac:dyDescent="0.2">
      <c r="B29" s="107"/>
      <c r="C29" s="108"/>
      <c r="D29" s="108"/>
      <c r="E29" s="108"/>
      <c r="F29" s="108"/>
      <c r="G29" s="108"/>
      <c r="H29" s="108"/>
      <c r="I29" s="108"/>
      <c r="J29" s="108"/>
      <c r="K29" s="104"/>
    </row>
    <row r="30" spans="2:11" customFormat="1" ht="15" customHeight="1" x14ac:dyDescent="0.2">
      <c r="B30" s="107"/>
      <c r="C30" s="108"/>
      <c r="D30" s="211" t="s">
        <v>106</v>
      </c>
      <c r="E30" s="211"/>
      <c r="F30" s="211"/>
      <c r="G30" s="211"/>
      <c r="H30" s="211"/>
      <c r="I30" s="211"/>
      <c r="J30" s="211"/>
      <c r="K30" s="104"/>
    </row>
    <row r="31" spans="2:11" customFormat="1" ht="15" customHeight="1" x14ac:dyDescent="0.2">
      <c r="B31" s="107"/>
      <c r="C31" s="108"/>
      <c r="D31" s="211" t="s">
        <v>107</v>
      </c>
      <c r="E31" s="211"/>
      <c r="F31" s="211"/>
      <c r="G31" s="211"/>
      <c r="H31" s="211"/>
      <c r="I31" s="211"/>
      <c r="J31" s="211"/>
      <c r="K31" s="104"/>
    </row>
    <row r="32" spans="2:11" customFormat="1" ht="12.75" customHeight="1" x14ac:dyDescent="0.2">
      <c r="B32" s="107"/>
      <c r="C32" s="108"/>
      <c r="D32" s="108"/>
      <c r="E32" s="108"/>
      <c r="F32" s="108"/>
      <c r="G32" s="108"/>
      <c r="H32" s="108"/>
      <c r="I32" s="108"/>
      <c r="J32" s="108"/>
      <c r="K32" s="104"/>
    </row>
    <row r="33" spans="2:11" customFormat="1" ht="15" customHeight="1" x14ac:dyDescent="0.2">
      <c r="B33" s="107"/>
      <c r="C33" s="108"/>
      <c r="D33" s="211" t="s">
        <v>108</v>
      </c>
      <c r="E33" s="211"/>
      <c r="F33" s="211"/>
      <c r="G33" s="211"/>
      <c r="H33" s="211"/>
      <c r="I33" s="211"/>
      <c r="J33" s="211"/>
      <c r="K33" s="104"/>
    </row>
    <row r="34" spans="2:11" customFormat="1" ht="15" customHeight="1" x14ac:dyDescent="0.2">
      <c r="B34" s="107"/>
      <c r="C34" s="108"/>
      <c r="D34" s="211" t="s">
        <v>109</v>
      </c>
      <c r="E34" s="211"/>
      <c r="F34" s="211"/>
      <c r="G34" s="211"/>
      <c r="H34" s="211"/>
      <c r="I34" s="211"/>
      <c r="J34" s="211"/>
      <c r="K34" s="104"/>
    </row>
    <row r="35" spans="2:11" customFormat="1" ht="15" customHeight="1" x14ac:dyDescent="0.2">
      <c r="B35" s="107"/>
      <c r="C35" s="108"/>
      <c r="D35" s="211" t="s">
        <v>110</v>
      </c>
      <c r="E35" s="211"/>
      <c r="F35" s="211"/>
      <c r="G35" s="211"/>
      <c r="H35" s="211"/>
      <c r="I35" s="211"/>
      <c r="J35" s="211"/>
      <c r="K35" s="104"/>
    </row>
    <row r="36" spans="2:11" customFormat="1" ht="15" customHeight="1" x14ac:dyDescent="0.2">
      <c r="B36" s="107"/>
      <c r="C36" s="108"/>
      <c r="D36" s="106"/>
      <c r="E36" s="109" t="s">
        <v>52</v>
      </c>
      <c r="F36" s="106"/>
      <c r="G36" s="211" t="s">
        <v>111</v>
      </c>
      <c r="H36" s="211"/>
      <c r="I36" s="211"/>
      <c r="J36" s="211"/>
      <c r="K36" s="104"/>
    </row>
    <row r="37" spans="2:11" customFormat="1" ht="30.75" customHeight="1" x14ac:dyDescent="0.2">
      <c r="B37" s="107"/>
      <c r="C37" s="108"/>
      <c r="D37" s="106"/>
      <c r="E37" s="109" t="s">
        <v>112</v>
      </c>
      <c r="F37" s="106"/>
      <c r="G37" s="211" t="s">
        <v>113</v>
      </c>
      <c r="H37" s="211"/>
      <c r="I37" s="211"/>
      <c r="J37" s="211"/>
      <c r="K37" s="104"/>
    </row>
    <row r="38" spans="2:11" customFormat="1" ht="15" customHeight="1" x14ac:dyDescent="0.2">
      <c r="B38" s="107"/>
      <c r="C38" s="108"/>
      <c r="D38" s="106"/>
      <c r="E38" s="109" t="s">
        <v>29</v>
      </c>
      <c r="F38" s="106"/>
      <c r="G38" s="211" t="s">
        <v>114</v>
      </c>
      <c r="H38" s="211"/>
      <c r="I38" s="211"/>
      <c r="J38" s="211"/>
      <c r="K38" s="104"/>
    </row>
    <row r="39" spans="2:11" customFormat="1" ht="15" customHeight="1" x14ac:dyDescent="0.2">
      <c r="B39" s="107"/>
      <c r="C39" s="108"/>
      <c r="D39" s="106"/>
      <c r="E39" s="109" t="s">
        <v>30</v>
      </c>
      <c r="F39" s="106"/>
      <c r="G39" s="211" t="s">
        <v>115</v>
      </c>
      <c r="H39" s="211"/>
      <c r="I39" s="211"/>
      <c r="J39" s="211"/>
      <c r="K39" s="104"/>
    </row>
    <row r="40" spans="2:11" customFormat="1" ht="15" customHeight="1" x14ac:dyDescent="0.2">
      <c r="B40" s="107"/>
      <c r="C40" s="108"/>
      <c r="D40" s="106"/>
      <c r="E40" s="109" t="s">
        <v>53</v>
      </c>
      <c r="F40" s="106"/>
      <c r="G40" s="211" t="s">
        <v>116</v>
      </c>
      <c r="H40" s="211"/>
      <c r="I40" s="211"/>
      <c r="J40" s="211"/>
      <c r="K40" s="104"/>
    </row>
    <row r="41" spans="2:11" customFormat="1" ht="15" customHeight="1" x14ac:dyDescent="0.2">
      <c r="B41" s="107"/>
      <c r="C41" s="108"/>
      <c r="D41" s="106"/>
      <c r="E41" s="109" t="s">
        <v>54</v>
      </c>
      <c r="F41" s="106"/>
      <c r="G41" s="211" t="s">
        <v>117</v>
      </c>
      <c r="H41" s="211"/>
      <c r="I41" s="211"/>
      <c r="J41" s="211"/>
      <c r="K41" s="104"/>
    </row>
    <row r="42" spans="2:11" customFormat="1" ht="15" customHeight="1" x14ac:dyDescent="0.2">
      <c r="B42" s="107"/>
      <c r="C42" s="108"/>
      <c r="D42" s="106"/>
      <c r="E42" s="109" t="s">
        <v>118</v>
      </c>
      <c r="F42" s="106"/>
      <c r="G42" s="211" t="s">
        <v>119</v>
      </c>
      <c r="H42" s="211"/>
      <c r="I42" s="211"/>
      <c r="J42" s="211"/>
      <c r="K42" s="104"/>
    </row>
    <row r="43" spans="2:11" customFormat="1" ht="15" customHeight="1" x14ac:dyDescent="0.2">
      <c r="B43" s="107"/>
      <c r="C43" s="108"/>
      <c r="D43" s="106"/>
      <c r="E43" s="109"/>
      <c r="F43" s="106"/>
      <c r="G43" s="211" t="s">
        <v>120</v>
      </c>
      <c r="H43" s="211"/>
      <c r="I43" s="211"/>
      <c r="J43" s="211"/>
      <c r="K43" s="104"/>
    </row>
    <row r="44" spans="2:11" customFormat="1" ht="15" customHeight="1" x14ac:dyDescent="0.2">
      <c r="B44" s="107"/>
      <c r="C44" s="108"/>
      <c r="D44" s="106"/>
      <c r="E44" s="109" t="s">
        <v>121</v>
      </c>
      <c r="F44" s="106"/>
      <c r="G44" s="211" t="s">
        <v>122</v>
      </c>
      <c r="H44" s="211"/>
      <c r="I44" s="211"/>
      <c r="J44" s="211"/>
      <c r="K44" s="104"/>
    </row>
    <row r="45" spans="2:11" customFormat="1" ht="15" customHeight="1" x14ac:dyDescent="0.2">
      <c r="B45" s="107"/>
      <c r="C45" s="108"/>
      <c r="D45" s="106"/>
      <c r="E45" s="109" t="s">
        <v>56</v>
      </c>
      <c r="F45" s="106"/>
      <c r="G45" s="211" t="s">
        <v>123</v>
      </c>
      <c r="H45" s="211"/>
      <c r="I45" s="211"/>
      <c r="J45" s="211"/>
      <c r="K45" s="104"/>
    </row>
    <row r="46" spans="2:11" customFormat="1" ht="12.75" customHeight="1" x14ac:dyDescent="0.2">
      <c r="B46" s="107"/>
      <c r="C46" s="108"/>
      <c r="D46" s="106"/>
      <c r="E46" s="106"/>
      <c r="F46" s="106"/>
      <c r="G46" s="106"/>
      <c r="H46" s="106"/>
      <c r="I46" s="106"/>
      <c r="J46" s="106"/>
      <c r="K46" s="104"/>
    </row>
    <row r="47" spans="2:11" customFormat="1" ht="15" customHeight="1" x14ac:dyDescent="0.2">
      <c r="B47" s="107"/>
      <c r="C47" s="108"/>
      <c r="D47" s="211" t="s">
        <v>124</v>
      </c>
      <c r="E47" s="211"/>
      <c r="F47" s="211"/>
      <c r="G47" s="211"/>
      <c r="H47" s="211"/>
      <c r="I47" s="211"/>
      <c r="J47" s="211"/>
      <c r="K47" s="104"/>
    </row>
    <row r="48" spans="2:11" customFormat="1" ht="15" customHeight="1" x14ac:dyDescent="0.2">
      <c r="B48" s="107"/>
      <c r="C48" s="108"/>
      <c r="D48" s="108"/>
      <c r="E48" s="211" t="s">
        <v>125</v>
      </c>
      <c r="F48" s="211"/>
      <c r="G48" s="211"/>
      <c r="H48" s="211"/>
      <c r="I48" s="211"/>
      <c r="J48" s="211"/>
      <c r="K48" s="104"/>
    </row>
    <row r="49" spans="2:11" customFormat="1" ht="15" customHeight="1" x14ac:dyDescent="0.2">
      <c r="B49" s="107"/>
      <c r="C49" s="108"/>
      <c r="D49" s="108"/>
      <c r="E49" s="211" t="s">
        <v>126</v>
      </c>
      <c r="F49" s="211"/>
      <c r="G49" s="211"/>
      <c r="H49" s="211"/>
      <c r="I49" s="211"/>
      <c r="J49" s="211"/>
      <c r="K49" s="104"/>
    </row>
    <row r="50" spans="2:11" customFormat="1" ht="15" customHeight="1" x14ac:dyDescent="0.2">
      <c r="B50" s="107"/>
      <c r="C50" s="108"/>
      <c r="D50" s="108"/>
      <c r="E50" s="211" t="s">
        <v>127</v>
      </c>
      <c r="F50" s="211"/>
      <c r="G50" s="211"/>
      <c r="H50" s="211"/>
      <c r="I50" s="211"/>
      <c r="J50" s="211"/>
      <c r="K50" s="104"/>
    </row>
    <row r="51" spans="2:11" customFormat="1" ht="15" customHeight="1" x14ac:dyDescent="0.2">
      <c r="B51" s="107"/>
      <c r="C51" s="108"/>
      <c r="D51" s="211" t="s">
        <v>128</v>
      </c>
      <c r="E51" s="211"/>
      <c r="F51" s="211"/>
      <c r="G51" s="211"/>
      <c r="H51" s="211"/>
      <c r="I51" s="211"/>
      <c r="J51" s="211"/>
      <c r="K51" s="104"/>
    </row>
    <row r="52" spans="2:11" customFormat="1" ht="25.5" customHeight="1" x14ac:dyDescent="0.3">
      <c r="B52" s="103"/>
      <c r="C52" s="213" t="s">
        <v>129</v>
      </c>
      <c r="D52" s="213"/>
      <c r="E52" s="213"/>
      <c r="F52" s="213"/>
      <c r="G52" s="213"/>
      <c r="H52" s="213"/>
      <c r="I52" s="213"/>
      <c r="J52" s="213"/>
      <c r="K52" s="104"/>
    </row>
    <row r="53" spans="2:11" customFormat="1" ht="5.25" customHeight="1" x14ac:dyDescent="0.2">
      <c r="B53" s="103"/>
      <c r="C53" s="105"/>
      <c r="D53" s="105"/>
      <c r="E53" s="105"/>
      <c r="F53" s="105"/>
      <c r="G53" s="105"/>
      <c r="H53" s="105"/>
      <c r="I53" s="105"/>
      <c r="J53" s="105"/>
      <c r="K53" s="104"/>
    </row>
    <row r="54" spans="2:11" customFormat="1" ht="15" customHeight="1" x14ac:dyDescent="0.2">
      <c r="B54" s="103"/>
      <c r="C54" s="211" t="s">
        <v>130</v>
      </c>
      <c r="D54" s="211"/>
      <c r="E54" s="211"/>
      <c r="F54" s="211"/>
      <c r="G54" s="211"/>
      <c r="H54" s="211"/>
      <c r="I54" s="211"/>
      <c r="J54" s="211"/>
      <c r="K54" s="104"/>
    </row>
    <row r="55" spans="2:11" customFormat="1" ht="15" customHeight="1" x14ac:dyDescent="0.2">
      <c r="B55" s="103"/>
      <c r="C55" s="211" t="s">
        <v>131</v>
      </c>
      <c r="D55" s="211"/>
      <c r="E55" s="211"/>
      <c r="F55" s="211"/>
      <c r="G55" s="211"/>
      <c r="H55" s="211"/>
      <c r="I55" s="211"/>
      <c r="J55" s="211"/>
      <c r="K55" s="104"/>
    </row>
    <row r="56" spans="2:11" customFormat="1" ht="12.75" customHeight="1" x14ac:dyDescent="0.2">
      <c r="B56" s="103"/>
      <c r="C56" s="106"/>
      <c r="D56" s="106"/>
      <c r="E56" s="106"/>
      <c r="F56" s="106"/>
      <c r="G56" s="106"/>
      <c r="H56" s="106"/>
      <c r="I56" s="106"/>
      <c r="J56" s="106"/>
      <c r="K56" s="104"/>
    </row>
    <row r="57" spans="2:11" customFormat="1" ht="15" customHeight="1" x14ac:dyDescent="0.2">
      <c r="B57" s="103"/>
      <c r="C57" s="211" t="s">
        <v>132</v>
      </c>
      <c r="D57" s="211"/>
      <c r="E57" s="211"/>
      <c r="F57" s="211"/>
      <c r="G57" s="211"/>
      <c r="H57" s="211"/>
      <c r="I57" s="211"/>
      <c r="J57" s="211"/>
      <c r="K57" s="104"/>
    </row>
    <row r="58" spans="2:11" customFormat="1" ht="15" customHeight="1" x14ac:dyDescent="0.2">
      <c r="B58" s="103"/>
      <c r="C58" s="108"/>
      <c r="D58" s="211" t="s">
        <v>133</v>
      </c>
      <c r="E58" s="211"/>
      <c r="F58" s="211"/>
      <c r="G58" s="211"/>
      <c r="H58" s="211"/>
      <c r="I58" s="211"/>
      <c r="J58" s="211"/>
      <c r="K58" s="104"/>
    </row>
    <row r="59" spans="2:11" customFormat="1" ht="15" customHeight="1" x14ac:dyDescent="0.2">
      <c r="B59" s="103"/>
      <c r="C59" s="108"/>
      <c r="D59" s="211" t="s">
        <v>134</v>
      </c>
      <c r="E59" s="211"/>
      <c r="F59" s="211"/>
      <c r="G59" s="211"/>
      <c r="H59" s="211"/>
      <c r="I59" s="211"/>
      <c r="J59" s="211"/>
      <c r="K59" s="104"/>
    </row>
    <row r="60" spans="2:11" customFormat="1" ht="15" customHeight="1" x14ac:dyDescent="0.2">
      <c r="B60" s="103"/>
      <c r="C60" s="108"/>
      <c r="D60" s="211" t="s">
        <v>135</v>
      </c>
      <c r="E60" s="211"/>
      <c r="F60" s="211"/>
      <c r="G60" s="211"/>
      <c r="H60" s="211"/>
      <c r="I60" s="211"/>
      <c r="J60" s="211"/>
      <c r="K60" s="104"/>
    </row>
    <row r="61" spans="2:11" customFormat="1" ht="15" customHeight="1" x14ac:dyDescent="0.2">
      <c r="B61" s="103"/>
      <c r="C61" s="108"/>
      <c r="D61" s="211" t="s">
        <v>136</v>
      </c>
      <c r="E61" s="211"/>
      <c r="F61" s="211"/>
      <c r="G61" s="211"/>
      <c r="H61" s="211"/>
      <c r="I61" s="211"/>
      <c r="J61" s="211"/>
      <c r="K61" s="104"/>
    </row>
    <row r="62" spans="2:11" customFormat="1" ht="15" customHeight="1" x14ac:dyDescent="0.2">
      <c r="B62" s="103"/>
      <c r="C62" s="108"/>
      <c r="D62" s="215" t="s">
        <v>137</v>
      </c>
      <c r="E62" s="215"/>
      <c r="F62" s="215"/>
      <c r="G62" s="215"/>
      <c r="H62" s="215"/>
      <c r="I62" s="215"/>
      <c r="J62" s="215"/>
      <c r="K62" s="104"/>
    </row>
    <row r="63" spans="2:11" customFormat="1" ht="15" customHeight="1" x14ac:dyDescent="0.2">
      <c r="B63" s="103"/>
      <c r="C63" s="108"/>
      <c r="D63" s="211" t="s">
        <v>138</v>
      </c>
      <c r="E63" s="211"/>
      <c r="F63" s="211"/>
      <c r="G63" s="211"/>
      <c r="H63" s="211"/>
      <c r="I63" s="211"/>
      <c r="J63" s="211"/>
      <c r="K63" s="104"/>
    </row>
    <row r="64" spans="2:11" customFormat="1" ht="12.75" customHeight="1" x14ac:dyDescent="0.2">
      <c r="B64" s="103"/>
      <c r="C64" s="108"/>
      <c r="D64" s="108"/>
      <c r="E64" s="111"/>
      <c r="F64" s="108"/>
      <c r="G64" s="108"/>
      <c r="H64" s="108"/>
      <c r="I64" s="108"/>
      <c r="J64" s="108"/>
      <c r="K64" s="104"/>
    </row>
    <row r="65" spans="2:11" customFormat="1" ht="15" customHeight="1" x14ac:dyDescent="0.2">
      <c r="B65" s="103"/>
      <c r="C65" s="108"/>
      <c r="D65" s="211" t="s">
        <v>139</v>
      </c>
      <c r="E65" s="211"/>
      <c r="F65" s="211"/>
      <c r="G65" s="211"/>
      <c r="H65" s="211"/>
      <c r="I65" s="211"/>
      <c r="J65" s="211"/>
      <c r="K65" s="104"/>
    </row>
    <row r="66" spans="2:11" customFormat="1" ht="15" customHeight="1" x14ac:dyDescent="0.2">
      <c r="B66" s="103"/>
      <c r="C66" s="108"/>
      <c r="D66" s="215" t="s">
        <v>140</v>
      </c>
      <c r="E66" s="215"/>
      <c r="F66" s="215"/>
      <c r="G66" s="215"/>
      <c r="H66" s="215"/>
      <c r="I66" s="215"/>
      <c r="J66" s="215"/>
      <c r="K66" s="104"/>
    </row>
    <row r="67" spans="2:11" customFormat="1" ht="15" customHeight="1" x14ac:dyDescent="0.2">
      <c r="B67" s="103"/>
      <c r="C67" s="108"/>
      <c r="D67" s="211" t="s">
        <v>141</v>
      </c>
      <c r="E67" s="211"/>
      <c r="F67" s="211"/>
      <c r="G67" s="211"/>
      <c r="H67" s="211"/>
      <c r="I67" s="211"/>
      <c r="J67" s="211"/>
      <c r="K67" s="104"/>
    </row>
    <row r="68" spans="2:11" customFormat="1" ht="15" customHeight="1" x14ac:dyDescent="0.2">
      <c r="B68" s="103"/>
      <c r="C68" s="108"/>
      <c r="D68" s="211" t="s">
        <v>142</v>
      </c>
      <c r="E68" s="211"/>
      <c r="F68" s="211"/>
      <c r="G68" s="211"/>
      <c r="H68" s="211"/>
      <c r="I68" s="211"/>
      <c r="J68" s="211"/>
      <c r="K68" s="104"/>
    </row>
    <row r="69" spans="2:11" customFormat="1" ht="15" customHeight="1" x14ac:dyDescent="0.2">
      <c r="B69" s="103"/>
      <c r="C69" s="108"/>
      <c r="D69" s="211" t="s">
        <v>143</v>
      </c>
      <c r="E69" s="211"/>
      <c r="F69" s="211"/>
      <c r="G69" s="211"/>
      <c r="H69" s="211"/>
      <c r="I69" s="211"/>
      <c r="J69" s="211"/>
      <c r="K69" s="104"/>
    </row>
    <row r="70" spans="2:11" customFormat="1" ht="15" customHeight="1" x14ac:dyDescent="0.2">
      <c r="B70" s="103"/>
      <c r="C70" s="108"/>
      <c r="D70" s="211" t="s">
        <v>144</v>
      </c>
      <c r="E70" s="211"/>
      <c r="F70" s="211"/>
      <c r="G70" s="211"/>
      <c r="H70" s="211"/>
      <c r="I70" s="211"/>
      <c r="J70" s="211"/>
      <c r="K70" s="104"/>
    </row>
    <row r="71" spans="2:11" customFormat="1" ht="12.75" customHeight="1" x14ac:dyDescent="0.2">
      <c r="B71" s="112"/>
      <c r="C71" s="113"/>
      <c r="D71" s="113"/>
      <c r="E71" s="113"/>
      <c r="F71" s="113"/>
      <c r="G71" s="113"/>
      <c r="H71" s="113"/>
      <c r="I71" s="113"/>
      <c r="J71" s="113"/>
      <c r="K71" s="114"/>
    </row>
    <row r="72" spans="2:11" customFormat="1" ht="18.75" customHeight="1" x14ac:dyDescent="0.2">
      <c r="B72" s="115"/>
      <c r="C72" s="115"/>
      <c r="D72" s="115"/>
      <c r="E72" s="115"/>
      <c r="F72" s="115"/>
      <c r="G72" s="115"/>
      <c r="H72" s="115"/>
      <c r="I72" s="115"/>
      <c r="J72" s="115"/>
      <c r="K72" s="116"/>
    </row>
    <row r="73" spans="2:11" customFormat="1" ht="18.75" customHeight="1" x14ac:dyDescent="0.2">
      <c r="B73" s="116"/>
      <c r="C73" s="116"/>
      <c r="D73" s="116"/>
      <c r="E73" s="116"/>
      <c r="F73" s="116"/>
      <c r="G73" s="116"/>
      <c r="H73" s="116"/>
      <c r="I73" s="116"/>
      <c r="J73" s="116"/>
      <c r="K73" s="116"/>
    </row>
    <row r="74" spans="2:11" customFormat="1" ht="7.5" customHeight="1" x14ac:dyDescent="0.2">
      <c r="B74" s="117"/>
      <c r="C74" s="118"/>
      <c r="D74" s="118"/>
      <c r="E74" s="118"/>
      <c r="F74" s="118"/>
      <c r="G74" s="118"/>
      <c r="H74" s="118"/>
      <c r="I74" s="118"/>
      <c r="J74" s="118"/>
      <c r="K74" s="119"/>
    </row>
    <row r="75" spans="2:11" customFormat="1" ht="45" customHeight="1" x14ac:dyDescent="0.2">
      <c r="B75" s="120"/>
      <c r="C75" s="214" t="s">
        <v>145</v>
      </c>
      <c r="D75" s="214"/>
      <c r="E75" s="214"/>
      <c r="F75" s="214"/>
      <c r="G75" s="214"/>
      <c r="H75" s="214"/>
      <c r="I75" s="214"/>
      <c r="J75" s="214"/>
      <c r="K75" s="121"/>
    </row>
    <row r="76" spans="2:11" customFormat="1" ht="17.25" customHeight="1" x14ac:dyDescent="0.2">
      <c r="B76" s="120"/>
      <c r="C76" s="122" t="s">
        <v>146</v>
      </c>
      <c r="D76" s="122"/>
      <c r="E76" s="122"/>
      <c r="F76" s="122" t="s">
        <v>147</v>
      </c>
      <c r="G76" s="123"/>
      <c r="H76" s="122" t="s">
        <v>30</v>
      </c>
      <c r="I76" s="122" t="s">
        <v>31</v>
      </c>
      <c r="J76" s="122" t="s">
        <v>148</v>
      </c>
      <c r="K76" s="121"/>
    </row>
    <row r="77" spans="2:11" customFormat="1" ht="17.25" customHeight="1" x14ac:dyDescent="0.2">
      <c r="B77" s="120"/>
      <c r="C77" s="124" t="s">
        <v>149</v>
      </c>
      <c r="D77" s="124"/>
      <c r="E77" s="124"/>
      <c r="F77" s="125" t="s">
        <v>150</v>
      </c>
      <c r="G77" s="126"/>
      <c r="H77" s="124"/>
      <c r="I77" s="124"/>
      <c r="J77" s="124" t="s">
        <v>151</v>
      </c>
      <c r="K77" s="121"/>
    </row>
    <row r="78" spans="2:11" customFormat="1" ht="5.25" customHeight="1" x14ac:dyDescent="0.2">
      <c r="B78" s="120"/>
      <c r="C78" s="127"/>
      <c r="D78" s="127"/>
      <c r="E78" s="127"/>
      <c r="F78" s="127"/>
      <c r="G78" s="128"/>
      <c r="H78" s="127"/>
      <c r="I78" s="127"/>
      <c r="J78" s="127"/>
      <c r="K78" s="121"/>
    </row>
    <row r="79" spans="2:11" customFormat="1" ht="15" customHeight="1" x14ac:dyDescent="0.2">
      <c r="B79" s="120"/>
      <c r="C79" s="109" t="s">
        <v>29</v>
      </c>
      <c r="D79" s="127"/>
      <c r="E79" s="127"/>
      <c r="F79" s="129" t="s">
        <v>152</v>
      </c>
      <c r="G79" s="128"/>
      <c r="H79" s="109" t="s">
        <v>153</v>
      </c>
      <c r="I79" s="109" t="s">
        <v>154</v>
      </c>
      <c r="J79" s="109">
        <v>20</v>
      </c>
      <c r="K79" s="121"/>
    </row>
    <row r="80" spans="2:11" customFormat="1" ht="15" customHeight="1" x14ac:dyDescent="0.2">
      <c r="B80" s="120"/>
      <c r="C80" s="109" t="s">
        <v>155</v>
      </c>
      <c r="D80" s="109"/>
      <c r="E80" s="109"/>
      <c r="F80" s="129" t="s">
        <v>152</v>
      </c>
      <c r="G80" s="128"/>
      <c r="H80" s="109" t="s">
        <v>156</v>
      </c>
      <c r="I80" s="109" t="s">
        <v>154</v>
      </c>
      <c r="J80" s="109">
        <v>120</v>
      </c>
      <c r="K80" s="121"/>
    </row>
    <row r="81" spans="2:11" customFormat="1" ht="15" customHeight="1" x14ac:dyDescent="0.2">
      <c r="B81" s="130"/>
      <c r="C81" s="109" t="s">
        <v>157</v>
      </c>
      <c r="D81" s="109"/>
      <c r="E81" s="109"/>
      <c r="F81" s="129" t="s">
        <v>158</v>
      </c>
      <c r="G81" s="128"/>
      <c r="H81" s="109" t="s">
        <v>159</v>
      </c>
      <c r="I81" s="109" t="s">
        <v>154</v>
      </c>
      <c r="J81" s="109">
        <v>50</v>
      </c>
      <c r="K81" s="121"/>
    </row>
    <row r="82" spans="2:11" customFormat="1" ht="15" customHeight="1" x14ac:dyDescent="0.2">
      <c r="B82" s="130"/>
      <c r="C82" s="109" t="s">
        <v>160</v>
      </c>
      <c r="D82" s="109"/>
      <c r="E82" s="109"/>
      <c r="F82" s="129" t="s">
        <v>152</v>
      </c>
      <c r="G82" s="128"/>
      <c r="H82" s="109" t="s">
        <v>161</v>
      </c>
      <c r="I82" s="109" t="s">
        <v>162</v>
      </c>
      <c r="J82" s="109"/>
      <c r="K82" s="121"/>
    </row>
    <row r="83" spans="2:11" customFormat="1" ht="15" customHeight="1" x14ac:dyDescent="0.2">
      <c r="B83" s="130"/>
      <c r="C83" s="109" t="s">
        <v>163</v>
      </c>
      <c r="D83" s="109"/>
      <c r="E83" s="109"/>
      <c r="F83" s="129" t="s">
        <v>158</v>
      </c>
      <c r="G83" s="109"/>
      <c r="H83" s="109" t="s">
        <v>164</v>
      </c>
      <c r="I83" s="109" t="s">
        <v>154</v>
      </c>
      <c r="J83" s="109">
        <v>15</v>
      </c>
      <c r="K83" s="121"/>
    </row>
    <row r="84" spans="2:11" customFormat="1" ht="15" customHeight="1" x14ac:dyDescent="0.2">
      <c r="B84" s="130"/>
      <c r="C84" s="109" t="s">
        <v>165</v>
      </c>
      <c r="D84" s="109"/>
      <c r="E84" s="109"/>
      <c r="F84" s="129" t="s">
        <v>158</v>
      </c>
      <c r="G84" s="109"/>
      <c r="H84" s="109" t="s">
        <v>166</v>
      </c>
      <c r="I84" s="109" t="s">
        <v>154</v>
      </c>
      <c r="J84" s="109">
        <v>15</v>
      </c>
      <c r="K84" s="121"/>
    </row>
    <row r="85" spans="2:11" customFormat="1" ht="15" customHeight="1" x14ac:dyDescent="0.2">
      <c r="B85" s="130"/>
      <c r="C85" s="109" t="s">
        <v>167</v>
      </c>
      <c r="D85" s="109"/>
      <c r="E85" s="109"/>
      <c r="F85" s="129" t="s">
        <v>158</v>
      </c>
      <c r="G85" s="109"/>
      <c r="H85" s="109" t="s">
        <v>168</v>
      </c>
      <c r="I85" s="109" t="s">
        <v>154</v>
      </c>
      <c r="J85" s="109">
        <v>20</v>
      </c>
      <c r="K85" s="121"/>
    </row>
    <row r="86" spans="2:11" customFormat="1" ht="15" customHeight="1" x14ac:dyDescent="0.2">
      <c r="B86" s="130"/>
      <c r="C86" s="109" t="s">
        <v>169</v>
      </c>
      <c r="D86" s="109"/>
      <c r="E86" s="109"/>
      <c r="F86" s="129" t="s">
        <v>158</v>
      </c>
      <c r="G86" s="109"/>
      <c r="H86" s="109" t="s">
        <v>170</v>
      </c>
      <c r="I86" s="109" t="s">
        <v>154</v>
      </c>
      <c r="J86" s="109">
        <v>20</v>
      </c>
      <c r="K86" s="121"/>
    </row>
    <row r="87" spans="2:11" customFormat="1" ht="15" customHeight="1" x14ac:dyDescent="0.2">
      <c r="B87" s="130"/>
      <c r="C87" s="109" t="s">
        <v>171</v>
      </c>
      <c r="D87" s="109"/>
      <c r="E87" s="109"/>
      <c r="F87" s="129" t="s">
        <v>158</v>
      </c>
      <c r="G87" s="128"/>
      <c r="H87" s="109" t="s">
        <v>172</v>
      </c>
      <c r="I87" s="109" t="s">
        <v>154</v>
      </c>
      <c r="J87" s="109">
        <v>50</v>
      </c>
      <c r="K87" s="121"/>
    </row>
    <row r="88" spans="2:11" customFormat="1" ht="15" customHeight="1" x14ac:dyDescent="0.2">
      <c r="B88" s="130"/>
      <c r="C88" s="109" t="s">
        <v>173</v>
      </c>
      <c r="D88" s="109"/>
      <c r="E88" s="109"/>
      <c r="F88" s="129" t="s">
        <v>158</v>
      </c>
      <c r="G88" s="128"/>
      <c r="H88" s="109" t="s">
        <v>174</v>
      </c>
      <c r="I88" s="109" t="s">
        <v>154</v>
      </c>
      <c r="J88" s="109">
        <v>20</v>
      </c>
      <c r="K88" s="121"/>
    </row>
    <row r="89" spans="2:11" customFormat="1" ht="15" customHeight="1" x14ac:dyDescent="0.2">
      <c r="B89" s="130"/>
      <c r="C89" s="109" t="s">
        <v>175</v>
      </c>
      <c r="D89" s="109"/>
      <c r="E89" s="109"/>
      <c r="F89" s="129" t="s">
        <v>158</v>
      </c>
      <c r="G89" s="128"/>
      <c r="H89" s="109" t="s">
        <v>176</v>
      </c>
      <c r="I89" s="109" t="s">
        <v>154</v>
      </c>
      <c r="J89" s="109">
        <v>20</v>
      </c>
      <c r="K89" s="121"/>
    </row>
    <row r="90" spans="2:11" customFormat="1" ht="15" customHeight="1" x14ac:dyDescent="0.2">
      <c r="B90" s="130"/>
      <c r="C90" s="109" t="s">
        <v>177</v>
      </c>
      <c r="D90" s="109"/>
      <c r="E90" s="109"/>
      <c r="F90" s="129" t="s">
        <v>158</v>
      </c>
      <c r="G90" s="128"/>
      <c r="H90" s="109" t="s">
        <v>178</v>
      </c>
      <c r="I90" s="109" t="s">
        <v>154</v>
      </c>
      <c r="J90" s="109">
        <v>50</v>
      </c>
      <c r="K90" s="121"/>
    </row>
    <row r="91" spans="2:11" customFormat="1" ht="15" customHeight="1" x14ac:dyDescent="0.2">
      <c r="B91" s="130"/>
      <c r="C91" s="109" t="s">
        <v>179</v>
      </c>
      <c r="D91" s="109"/>
      <c r="E91" s="109"/>
      <c r="F91" s="129" t="s">
        <v>158</v>
      </c>
      <c r="G91" s="128"/>
      <c r="H91" s="109" t="s">
        <v>179</v>
      </c>
      <c r="I91" s="109" t="s">
        <v>154</v>
      </c>
      <c r="J91" s="109">
        <v>50</v>
      </c>
      <c r="K91" s="121"/>
    </row>
    <row r="92" spans="2:11" customFormat="1" ht="15" customHeight="1" x14ac:dyDescent="0.2">
      <c r="B92" s="130"/>
      <c r="C92" s="109" t="s">
        <v>180</v>
      </c>
      <c r="D92" s="109"/>
      <c r="E92" s="109"/>
      <c r="F92" s="129" t="s">
        <v>158</v>
      </c>
      <c r="G92" s="128"/>
      <c r="H92" s="109" t="s">
        <v>181</v>
      </c>
      <c r="I92" s="109" t="s">
        <v>154</v>
      </c>
      <c r="J92" s="109">
        <v>255</v>
      </c>
      <c r="K92" s="121"/>
    </row>
    <row r="93" spans="2:11" customFormat="1" ht="15" customHeight="1" x14ac:dyDescent="0.2">
      <c r="B93" s="130"/>
      <c r="C93" s="109" t="s">
        <v>182</v>
      </c>
      <c r="D93" s="109"/>
      <c r="E93" s="109"/>
      <c r="F93" s="129" t="s">
        <v>152</v>
      </c>
      <c r="G93" s="128"/>
      <c r="H93" s="109" t="s">
        <v>183</v>
      </c>
      <c r="I93" s="109" t="s">
        <v>184</v>
      </c>
      <c r="J93" s="109"/>
      <c r="K93" s="121"/>
    </row>
    <row r="94" spans="2:11" customFormat="1" ht="15" customHeight="1" x14ac:dyDescent="0.2">
      <c r="B94" s="130"/>
      <c r="C94" s="109" t="s">
        <v>185</v>
      </c>
      <c r="D94" s="109"/>
      <c r="E94" s="109"/>
      <c r="F94" s="129" t="s">
        <v>152</v>
      </c>
      <c r="G94" s="128"/>
      <c r="H94" s="109" t="s">
        <v>186</v>
      </c>
      <c r="I94" s="109" t="s">
        <v>187</v>
      </c>
      <c r="J94" s="109"/>
      <c r="K94" s="121"/>
    </row>
    <row r="95" spans="2:11" customFormat="1" ht="15" customHeight="1" x14ac:dyDescent="0.2">
      <c r="B95" s="130"/>
      <c r="C95" s="109" t="s">
        <v>188</v>
      </c>
      <c r="D95" s="109"/>
      <c r="E95" s="109"/>
      <c r="F95" s="129" t="s">
        <v>152</v>
      </c>
      <c r="G95" s="128"/>
      <c r="H95" s="109" t="s">
        <v>188</v>
      </c>
      <c r="I95" s="109" t="s">
        <v>187</v>
      </c>
      <c r="J95" s="109"/>
      <c r="K95" s="121"/>
    </row>
    <row r="96" spans="2:11" customFormat="1" ht="15" customHeight="1" x14ac:dyDescent="0.2">
      <c r="B96" s="130"/>
      <c r="C96" s="109" t="s">
        <v>16</v>
      </c>
      <c r="D96" s="109"/>
      <c r="E96" s="109"/>
      <c r="F96" s="129" t="s">
        <v>152</v>
      </c>
      <c r="G96" s="128"/>
      <c r="H96" s="109" t="s">
        <v>189</v>
      </c>
      <c r="I96" s="109" t="s">
        <v>187</v>
      </c>
      <c r="J96" s="109"/>
      <c r="K96" s="121"/>
    </row>
    <row r="97" spans="2:11" customFormat="1" ht="15" customHeight="1" x14ac:dyDescent="0.2">
      <c r="B97" s="130"/>
      <c r="C97" s="109" t="s">
        <v>26</v>
      </c>
      <c r="D97" s="109"/>
      <c r="E97" s="109"/>
      <c r="F97" s="129" t="s">
        <v>152</v>
      </c>
      <c r="G97" s="128"/>
      <c r="H97" s="109" t="s">
        <v>190</v>
      </c>
      <c r="I97" s="109" t="s">
        <v>187</v>
      </c>
      <c r="J97" s="109"/>
      <c r="K97" s="121"/>
    </row>
    <row r="98" spans="2:11" customFormat="1" ht="15" customHeight="1" x14ac:dyDescent="0.2">
      <c r="B98" s="131"/>
      <c r="C98" s="132"/>
      <c r="D98" s="132"/>
      <c r="E98" s="132"/>
      <c r="F98" s="132"/>
      <c r="G98" s="132"/>
      <c r="H98" s="132"/>
      <c r="I98" s="132"/>
      <c r="J98" s="132"/>
      <c r="K98" s="133"/>
    </row>
    <row r="99" spans="2:11" customFormat="1" ht="18.75" customHeight="1" x14ac:dyDescent="0.2">
      <c r="B99" s="134"/>
      <c r="C99" s="135"/>
      <c r="D99" s="135"/>
      <c r="E99" s="135"/>
      <c r="F99" s="135"/>
      <c r="G99" s="135"/>
      <c r="H99" s="135"/>
      <c r="I99" s="135"/>
      <c r="J99" s="135"/>
      <c r="K99" s="134"/>
    </row>
    <row r="100" spans="2:11" customFormat="1" ht="18.75" customHeight="1" x14ac:dyDescent="0.2">
      <c r="B100" s="116"/>
      <c r="C100" s="116"/>
      <c r="D100" s="116"/>
      <c r="E100" s="116"/>
      <c r="F100" s="116"/>
      <c r="G100" s="116"/>
      <c r="H100" s="116"/>
      <c r="I100" s="116"/>
      <c r="J100" s="116"/>
      <c r="K100" s="116"/>
    </row>
    <row r="101" spans="2:11" customFormat="1" ht="7.5" customHeight="1" x14ac:dyDescent="0.2">
      <c r="B101" s="117"/>
      <c r="C101" s="118"/>
      <c r="D101" s="118"/>
      <c r="E101" s="118"/>
      <c r="F101" s="118"/>
      <c r="G101" s="118"/>
      <c r="H101" s="118"/>
      <c r="I101" s="118"/>
      <c r="J101" s="118"/>
      <c r="K101" s="119"/>
    </row>
    <row r="102" spans="2:11" customFormat="1" ht="45" customHeight="1" x14ac:dyDescent="0.2">
      <c r="B102" s="120"/>
      <c r="C102" s="214" t="s">
        <v>191</v>
      </c>
      <c r="D102" s="214"/>
      <c r="E102" s="214"/>
      <c r="F102" s="214"/>
      <c r="G102" s="214"/>
      <c r="H102" s="214"/>
      <c r="I102" s="214"/>
      <c r="J102" s="214"/>
      <c r="K102" s="121"/>
    </row>
    <row r="103" spans="2:11" customFormat="1" ht="17.25" customHeight="1" x14ac:dyDescent="0.2">
      <c r="B103" s="120"/>
      <c r="C103" s="122" t="s">
        <v>146</v>
      </c>
      <c r="D103" s="122"/>
      <c r="E103" s="122"/>
      <c r="F103" s="122" t="s">
        <v>147</v>
      </c>
      <c r="G103" s="123"/>
      <c r="H103" s="122" t="s">
        <v>30</v>
      </c>
      <c r="I103" s="122" t="s">
        <v>31</v>
      </c>
      <c r="J103" s="122" t="s">
        <v>148</v>
      </c>
      <c r="K103" s="121"/>
    </row>
    <row r="104" spans="2:11" customFormat="1" ht="17.25" customHeight="1" x14ac:dyDescent="0.2">
      <c r="B104" s="120"/>
      <c r="C104" s="124" t="s">
        <v>149</v>
      </c>
      <c r="D104" s="124"/>
      <c r="E104" s="124"/>
      <c r="F104" s="125" t="s">
        <v>150</v>
      </c>
      <c r="G104" s="126"/>
      <c r="H104" s="124"/>
      <c r="I104" s="124"/>
      <c r="J104" s="124" t="s">
        <v>151</v>
      </c>
      <c r="K104" s="121"/>
    </row>
    <row r="105" spans="2:11" customFormat="1" ht="5.25" customHeight="1" x14ac:dyDescent="0.2">
      <c r="B105" s="120"/>
      <c r="C105" s="122"/>
      <c r="D105" s="122"/>
      <c r="E105" s="122"/>
      <c r="F105" s="122"/>
      <c r="G105" s="136"/>
      <c r="H105" s="122"/>
      <c r="I105" s="122"/>
      <c r="J105" s="122"/>
      <c r="K105" s="121"/>
    </row>
    <row r="106" spans="2:11" customFormat="1" ht="15" customHeight="1" x14ac:dyDescent="0.2">
      <c r="B106" s="120"/>
      <c r="C106" s="109" t="s">
        <v>29</v>
      </c>
      <c r="D106" s="127"/>
      <c r="E106" s="127"/>
      <c r="F106" s="129" t="s">
        <v>152</v>
      </c>
      <c r="G106" s="136"/>
      <c r="H106" s="109" t="s">
        <v>192</v>
      </c>
      <c r="I106" s="109" t="s">
        <v>154</v>
      </c>
      <c r="J106" s="109">
        <v>20</v>
      </c>
      <c r="K106" s="121"/>
    </row>
    <row r="107" spans="2:11" customFormat="1" ht="15" customHeight="1" x14ac:dyDescent="0.2">
      <c r="B107" s="120"/>
      <c r="C107" s="109" t="s">
        <v>155</v>
      </c>
      <c r="D107" s="109"/>
      <c r="E107" s="109"/>
      <c r="F107" s="129" t="s">
        <v>152</v>
      </c>
      <c r="G107" s="109"/>
      <c r="H107" s="109" t="s">
        <v>192</v>
      </c>
      <c r="I107" s="109" t="s">
        <v>154</v>
      </c>
      <c r="J107" s="109">
        <v>120</v>
      </c>
      <c r="K107" s="121"/>
    </row>
    <row r="108" spans="2:11" customFormat="1" ht="15" customHeight="1" x14ac:dyDescent="0.2">
      <c r="B108" s="130"/>
      <c r="C108" s="109" t="s">
        <v>157</v>
      </c>
      <c r="D108" s="109"/>
      <c r="E108" s="109"/>
      <c r="F108" s="129" t="s">
        <v>158</v>
      </c>
      <c r="G108" s="109"/>
      <c r="H108" s="109" t="s">
        <v>192</v>
      </c>
      <c r="I108" s="109" t="s">
        <v>154</v>
      </c>
      <c r="J108" s="109">
        <v>50</v>
      </c>
      <c r="K108" s="121"/>
    </row>
    <row r="109" spans="2:11" customFormat="1" ht="15" customHeight="1" x14ac:dyDescent="0.2">
      <c r="B109" s="130"/>
      <c r="C109" s="109" t="s">
        <v>160</v>
      </c>
      <c r="D109" s="109"/>
      <c r="E109" s="109"/>
      <c r="F109" s="129" t="s">
        <v>152</v>
      </c>
      <c r="G109" s="109"/>
      <c r="H109" s="109" t="s">
        <v>192</v>
      </c>
      <c r="I109" s="109" t="s">
        <v>162</v>
      </c>
      <c r="J109" s="109"/>
      <c r="K109" s="121"/>
    </row>
    <row r="110" spans="2:11" customFormat="1" ht="15" customHeight="1" x14ac:dyDescent="0.2">
      <c r="B110" s="130"/>
      <c r="C110" s="109" t="s">
        <v>171</v>
      </c>
      <c r="D110" s="109"/>
      <c r="E110" s="109"/>
      <c r="F110" s="129" t="s">
        <v>158</v>
      </c>
      <c r="G110" s="109"/>
      <c r="H110" s="109" t="s">
        <v>192</v>
      </c>
      <c r="I110" s="109" t="s">
        <v>154</v>
      </c>
      <c r="J110" s="109">
        <v>50</v>
      </c>
      <c r="K110" s="121"/>
    </row>
    <row r="111" spans="2:11" customFormat="1" ht="15" customHeight="1" x14ac:dyDescent="0.2">
      <c r="B111" s="130"/>
      <c r="C111" s="109" t="s">
        <v>179</v>
      </c>
      <c r="D111" s="109"/>
      <c r="E111" s="109"/>
      <c r="F111" s="129" t="s">
        <v>158</v>
      </c>
      <c r="G111" s="109"/>
      <c r="H111" s="109" t="s">
        <v>192</v>
      </c>
      <c r="I111" s="109" t="s">
        <v>154</v>
      </c>
      <c r="J111" s="109">
        <v>50</v>
      </c>
      <c r="K111" s="121"/>
    </row>
    <row r="112" spans="2:11" customFormat="1" ht="15" customHeight="1" x14ac:dyDescent="0.2">
      <c r="B112" s="130"/>
      <c r="C112" s="109" t="s">
        <v>177</v>
      </c>
      <c r="D112" s="109"/>
      <c r="E112" s="109"/>
      <c r="F112" s="129" t="s">
        <v>158</v>
      </c>
      <c r="G112" s="109"/>
      <c r="H112" s="109" t="s">
        <v>192</v>
      </c>
      <c r="I112" s="109" t="s">
        <v>154</v>
      </c>
      <c r="J112" s="109">
        <v>50</v>
      </c>
      <c r="K112" s="121"/>
    </row>
    <row r="113" spans="2:11" customFormat="1" ht="15" customHeight="1" x14ac:dyDescent="0.2">
      <c r="B113" s="130"/>
      <c r="C113" s="109" t="s">
        <v>29</v>
      </c>
      <c r="D113" s="109"/>
      <c r="E113" s="109"/>
      <c r="F113" s="129" t="s">
        <v>152</v>
      </c>
      <c r="G113" s="109"/>
      <c r="H113" s="109" t="s">
        <v>193</v>
      </c>
      <c r="I113" s="109" t="s">
        <v>154</v>
      </c>
      <c r="J113" s="109">
        <v>20</v>
      </c>
      <c r="K113" s="121"/>
    </row>
    <row r="114" spans="2:11" customFormat="1" ht="15" customHeight="1" x14ac:dyDescent="0.2">
      <c r="B114" s="130"/>
      <c r="C114" s="109" t="s">
        <v>194</v>
      </c>
      <c r="D114" s="109"/>
      <c r="E114" s="109"/>
      <c r="F114" s="129" t="s">
        <v>152</v>
      </c>
      <c r="G114" s="109"/>
      <c r="H114" s="109" t="s">
        <v>195</v>
      </c>
      <c r="I114" s="109" t="s">
        <v>154</v>
      </c>
      <c r="J114" s="109">
        <v>120</v>
      </c>
      <c r="K114" s="121"/>
    </row>
    <row r="115" spans="2:11" customFormat="1" ht="15" customHeight="1" x14ac:dyDescent="0.2">
      <c r="B115" s="130"/>
      <c r="C115" s="109" t="s">
        <v>16</v>
      </c>
      <c r="D115" s="109"/>
      <c r="E115" s="109"/>
      <c r="F115" s="129" t="s">
        <v>152</v>
      </c>
      <c r="G115" s="109"/>
      <c r="H115" s="109" t="s">
        <v>196</v>
      </c>
      <c r="I115" s="109" t="s">
        <v>187</v>
      </c>
      <c r="J115" s="109"/>
      <c r="K115" s="121"/>
    </row>
    <row r="116" spans="2:11" customFormat="1" ht="15" customHeight="1" x14ac:dyDescent="0.2">
      <c r="B116" s="130"/>
      <c r="C116" s="109" t="s">
        <v>26</v>
      </c>
      <c r="D116" s="109"/>
      <c r="E116" s="109"/>
      <c r="F116" s="129" t="s">
        <v>152</v>
      </c>
      <c r="G116" s="109"/>
      <c r="H116" s="109" t="s">
        <v>197</v>
      </c>
      <c r="I116" s="109" t="s">
        <v>187</v>
      </c>
      <c r="J116" s="109"/>
      <c r="K116" s="121"/>
    </row>
    <row r="117" spans="2:11" customFormat="1" ht="15" customHeight="1" x14ac:dyDescent="0.2">
      <c r="B117" s="130"/>
      <c r="C117" s="109" t="s">
        <v>31</v>
      </c>
      <c r="D117" s="109"/>
      <c r="E117" s="109"/>
      <c r="F117" s="129" t="s">
        <v>152</v>
      </c>
      <c r="G117" s="109"/>
      <c r="H117" s="109" t="s">
        <v>198</v>
      </c>
      <c r="I117" s="109" t="s">
        <v>199</v>
      </c>
      <c r="J117" s="109"/>
      <c r="K117" s="121"/>
    </row>
    <row r="118" spans="2:11" customFormat="1" ht="15" customHeight="1" x14ac:dyDescent="0.2">
      <c r="B118" s="131"/>
      <c r="C118" s="137"/>
      <c r="D118" s="137"/>
      <c r="E118" s="137"/>
      <c r="F118" s="137"/>
      <c r="G118" s="137"/>
      <c r="H118" s="137"/>
      <c r="I118" s="137"/>
      <c r="J118" s="137"/>
      <c r="K118" s="133"/>
    </row>
    <row r="119" spans="2:11" customFormat="1" ht="18.75" customHeight="1" x14ac:dyDescent="0.2">
      <c r="B119" s="138"/>
      <c r="C119" s="106"/>
      <c r="D119" s="106"/>
      <c r="E119" s="106"/>
      <c r="F119" s="139"/>
      <c r="G119" s="106"/>
      <c r="H119" s="106"/>
      <c r="I119" s="106"/>
      <c r="J119" s="106"/>
      <c r="K119" s="138"/>
    </row>
    <row r="120" spans="2:11" customFormat="1" ht="18.75" customHeight="1" x14ac:dyDescent="0.2">
      <c r="B120" s="116"/>
      <c r="C120" s="116"/>
      <c r="D120" s="116"/>
      <c r="E120" s="116"/>
      <c r="F120" s="116"/>
      <c r="G120" s="116"/>
      <c r="H120" s="116"/>
      <c r="I120" s="116"/>
      <c r="J120" s="116"/>
      <c r="K120" s="116"/>
    </row>
    <row r="121" spans="2:11" customFormat="1" ht="7.5" customHeight="1" x14ac:dyDescent="0.2">
      <c r="B121" s="140"/>
      <c r="C121" s="141"/>
      <c r="D121" s="141"/>
      <c r="E121" s="141"/>
      <c r="F121" s="141"/>
      <c r="G121" s="141"/>
      <c r="H121" s="141"/>
      <c r="I121" s="141"/>
      <c r="J121" s="141"/>
      <c r="K121" s="142"/>
    </row>
    <row r="122" spans="2:11" customFormat="1" ht="45" customHeight="1" x14ac:dyDescent="0.2">
      <c r="B122" s="143"/>
      <c r="C122" s="212" t="s">
        <v>200</v>
      </c>
      <c r="D122" s="212"/>
      <c r="E122" s="212"/>
      <c r="F122" s="212"/>
      <c r="G122" s="212"/>
      <c r="H122" s="212"/>
      <c r="I122" s="212"/>
      <c r="J122" s="212"/>
      <c r="K122" s="144"/>
    </row>
    <row r="123" spans="2:11" customFormat="1" ht="17.25" customHeight="1" x14ac:dyDescent="0.2">
      <c r="B123" s="145"/>
      <c r="C123" s="122" t="s">
        <v>146</v>
      </c>
      <c r="D123" s="122"/>
      <c r="E123" s="122"/>
      <c r="F123" s="122" t="s">
        <v>147</v>
      </c>
      <c r="G123" s="123"/>
      <c r="H123" s="122" t="s">
        <v>30</v>
      </c>
      <c r="I123" s="122" t="s">
        <v>31</v>
      </c>
      <c r="J123" s="122" t="s">
        <v>148</v>
      </c>
      <c r="K123" s="146"/>
    </row>
    <row r="124" spans="2:11" customFormat="1" ht="17.25" customHeight="1" x14ac:dyDescent="0.2">
      <c r="B124" s="145"/>
      <c r="C124" s="124" t="s">
        <v>149</v>
      </c>
      <c r="D124" s="124"/>
      <c r="E124" s="124"/>
      <c r="F124" s="125" t="s">
        <v>150</v>
      </c>
      <c r="G124" s="126"/>
      <c r="H124" s="124"/>
      <c r="I124" s="124"/>
      <c r="J124" s="124" t="s">
        <v>151</v>
      </c>
      <c r="K124" s="146"/>
    </row>
    <row r="125" spans="2:11" customFormat="1" ht="5.25" customHeight="1" x14ac:dyDescent="0.2">
      <c r="B125" s="147"/>
      <c r="C125" s="127"/>
      <c r="D125" s="127"/>
      <c r="E125" s="127"/>
      <c r="F125" s="127"/>
      <c r="G125" s="109"/>
      <c r="H125" s="127"/>
      <c r="I125" s="127"/>
      <c r="J125" s="127"/>
      <c r="K125" s="148"/>
    </row>
    <row r="126" spans="2:11" customFormat="1" ht="15" customHeight="1" x14ac:dyDescent="0.2">
      <c r="B126" s="147"/>
      <c r="C126" s="109" t="s">
        <v>155</v>
      </c>
      <c r="D126" s="127"/>
      <c r="E126" s="127"/>
      <c r="F126" s="129" t="s">
        <v>152</v>
      </c>
      <c r="G126" s="109"/>
      <c r="H126" s="109" t="s">
        <v>192</v>
      </c>
      <c r="I126" s="109" t="s">
        <v>154</v>
      </c>
      <c r="J126" s="109">
        <v>120</v>
      </c>
      <c r="K126" s="149"/>
    </row>
    <row r="127" spans="2:11" customFormat="1" ht="15" customHeight="1" x14ac:dyDescent="0.2">
      <c r="B127" s="147"/>
      <c r="C127" s="109" t="s">
        <v>201</v>
      </c>
      <c r="D127" s="109"/>
      <c r="E127" s="109"/>
      <c r="F127" s="129" t="s">
        <v>152</v>
      </c>
      <c r="G127" s="109"/>
      <c r="H127" s="109" t="s">
        <v>202</v>
      </c>
      <c r="I127" s="109" t="s">
        <v>154</v>
      </c>
      <c r="J127" s="109" t="s">
        <v>203</v>
      </c>
      <c r="K127" s="149"/>
    </row>
    <row r="128" spans="2:11" customFormat="1" ht="15" customHeight="1" x14ac:dyDescent="0.2">
      <c r="B128" s="147"/>
      <c r="C128" s="109" t="s">
        <v>37</v>
      </c>
      <c r="D128" s="109"/>
      <c r="E128" s="109"/>
      <c r="F128" s="129" t="s">
        <v>152</v>
      </c>
      <c r="G128" s="109"/>
      <c r="H128" s="109" t="s">
        <v>204</v>
      </c>
      <c r="I128" s="109" t="s">
        <v>154</v>
      </c>
      <c r="J128" s="109" t="s">
        <v>203</v>
      </c>
      <c r="K128" s="149"/>
    </row>
    <row r="129" spans="2:11" customFormat="1" ht="15" customHeight="1" x14ac:dyDescent="0.2">
      <c r="B129" s="147"/>
      <c r="C129" s="109" t="s">
        <v>163</v>
      </c>
      <c r="D129" s="109"/>
      <c r="E129" s="109"/>
      <c r="F129" s="129" t="s">
        <v>158</v>
      </c>
      <c r="G129" s="109"/>
      <c r="H129" s="109" t="s">
        <v>164</v>
      </c>
      <c r="I129" s="109" t="s">
        <v>154</v>
      </c>
      <c r="J129" s="109">
        <v>15</v>
      </c>
      <c r="K129" s="149"/>
    </row>
    <row r="130" spans="2:11" customFormat="1" ht="15" customHeight="1" x14ac:dyDescent="0.2">
      <c r="B130" s="147"/>
      <c r="C130" s="109" t="s">
        <v>165</v>
      </c>
      <c r="D130" s="109"/>
      <c r="E130" s="109"/>
      <c r="F130" s="129" t="s">
        <v>158</v>
      </c>
      <c r="G130" s="109"/>
      <c r="H130" s="109" t="s">
        <v>166</v>
      </c>
      <c r="I130" s="109" t="s">
        <v>154</v>
      </c>
      <c r="J130" s="109">
        <v>15</v>
      </c>
      <c r="K130" s="149"/>
    </row>
    <row r="131" spans="2:11" customFormat="1" ht="15" customHeight="1" x14ac:dyDescent="0.2">
      <c r="B131" s="147"/>
      <c r="C131" s="109" t="s">
        <v>167</v>
      </c>
      <c r="D131" s="109"/>
      <c r="E131" s="109"/>
      <c r="F131" s="129" t="s">
        <v>158</v>
      </c>
      <c r="G131" s="109"/>
      <c r="H131" s="109" t="s">
        <v>168</v>
      </c>
      <c r="I131" s="109" t="s">
        <v>154</v>
      </c>
      <c r="J131" s="109">
        <v>20</v>
      </c>
      <c r="K131" s="149"/>
    </row>
    <row r="132" spans="2:11" customFormat="1" ht="15" customHeight="1" x14ac:dyDescent="0.2">
      <c r="B132" s="147"/>
      <c r="C132" s="109" t="s">
        <v>169</v>
      </c>
      <c r="D132" s="109"/>
      <c r="E132" s="109"/>
      <c r="F132" s="129" t="s">
        <v>158</v>
      </c>
      <c r="G132" s="109"/>
      <c r="H132" s="109" t="s">
        <v>170</v>
      </c>
      <c r="I132" s="109" t="s">
        <v>154</v>
      </c>
      <c r="J132" s="109">
        <v>20</v>
      </c>
      <c r="K132" s="149"/>
    </row>
    <row r="133" spans="2:11" customFormat="1" ht="15" customHeight="1" x14ac:dyDescent="0.2">
      <c r="B133" s="147"/>
      <c r="C133" s="109" t="s">
        <v>157</v>
      </c>
      <c r="D133" s="109"/>
      <c r="E133" s="109"/>
      <c r="F133" s="129" t="s">
        <v>158</v>
      </c>
      <c r="G133" s="109"/>
      <c r="H133" s="109" t="s">
        <v>192</v>
      </c>
      <c r="I133" s="109" t="s">
        <v>154</v>
      </c>
      <c r="J133" s="109">
        <v>50</v>
      </c>
      <c r="K133" s="149"/>
    </row>
    <row r="134" spans="2:11" customFormat="1" ht="15" customHeight="1" x14ac:dyDescent="0.2">
      <c r="B134" s="147"/>
      <c r="C134" s="109" t="s">
        <v>171</v>
      </c>
      <c r="D134" s="109"/>
      <c r="E134" s="109"/>
      <c r="F134" s="129" t="s">
        <v>158</v>
      </c>
      <c r="G134" s="109"/>
      <c r="H134" s="109" t="s">
        <v>192</v>
      </c>
      <c r="I134" s="109" t="s">
        <v>154</v>
      </c>
      <c r="J134" s="109">
        <v>50</v>
      </c>
      <c r="K134" s="149"/>
    </row>
    <row r="135" spans="2:11" customFormat="1" ht="15" customHeight="1" x14ac:dyDescent="0.2">
      <c r="B135" s="147"/>
      <c r="C135" s="109" t="s">
        <v>177</v>
      </c>
      <c r="D135" s="109"/>
      <c r="E135" s="109"/>
      <c r="F135" s="129" t="s">
        <v>158</v>
      </c>
      <c r="G135" s="109"/>
      <c r="H135" s="109" t="s">
        <v>192</v>
      </c>
      <c r="I135" s="109" t="s">
        <v>154</v>
      </c>
      <c r="J135" s="109">
        <v>50</v>
      </c>
      <c r="K135" s="149"/>
    </row>
    <row r="136" spans="2:11" customFormat="1" ht="15" customHeight="1" x14ac:dyDescent="0.2">
      <c r="B136" s="147"/>
      <c r="C136" s="109" t="s">
        <v>179</v>
      </c>
      <c r="D136" s="109"/>
      <c r="E136" s="109"/>
      <c r="F136" s="129" t="s">
        <v>158</v>
      </c>
      <c r="G136" s="109"/>
      <c r="H136" s="109" t="s">
        <v>192</v>
      </c>
      <c r="I136" s="109" t="s">
        <v>154</v>
      </c>
      <c r="J136" s="109">
        <v>50</v>
      </c>
      <c r="K136" s="149"/>
    </row>
    <row r="137" spans="2:11" customFormat="1" ht="15" customHeight="1" x14ac:dyDescent="0.2">
      <c r="B137" s="147"/>
      <c r="C137" s="109" t="s">
        <v>180</v>
      </c>
      <c r="D137" s="109"/>
      <c r="E137" s="109"/>
      <c r="F137" s="129" t="s">
        <v>158</v>
      </c>
      <c r="G137" s="109"/>
      <c r="H137" s="109" t="s">
        <v>205</v>
      </c>
      <c r="I137" s="109" t="s">
        <v>154</v>
      </c>
      <c r="J137" s="109">
        <v>255</v>
      </c>
      <c r="K137" s="149"/>
    </row>
    <row r="138" spans="2:11" customFormat="1" ht="15" customHeight="1" x14ac:dyDescent="0.2">
      <c r="B138" s="147"/>
      <c r="C138" s="109" t="s">
        <v>182</v>
      </c>
      <c r="D138" s="109"/>
      <c r="E138" s="109"/>
      <c r="F138" s="129" t="s">
        <v>152</v>
      </c>
      <c r="G138" s="109"/>
      <c r="H138" s="109" t="s">
        <v>206</v>
      </c>
      <c r="I138" s="109" t="s">
        <v>184</v>
      </c>
      <c r="J138" s="109"/>
      <c r="K138" s="149"/>
    </row>
    <row r="139" spans="2:11" customFormat="1" ht="15" customHeight="1" x14ac:dyDescent="0.2">
      <c r="B139" s="147"/>
      <c r="C139" s="109" t="s">
        <v>185</v>
      </c>
      <c r="D139" s="109"/>
      <c r="E139" s="109"/>
      <c r="F139" s="129" t="s">
        <v>152</v>
      </c>
      <c r="G139" s="109"/>
      <c r="H139" s="109" t="s">
        <v>207</v>
      </c>
      <c r="I139" s="109" t="s">
        <v>187</v>
      </c>
      <c r="J139" s="109"/>
      <c r="K139" s="149"/>
    </row>
    <row r="140" spans="2:11" customFormat="1" ht="15" customHeight="1" x14ac:dyDescent="0.2">
      <c r="B140" s="147"/>
      <c r="C140" s="109" t="s">
        <v>188</v>
      </c>
      <c r="D140" s="109"/>
      <c r="E140" s="109"/>
      <c r="F140" s="129" t="s">
        <v>152</v>
      </c>
      <c r="G140" s="109"/>
      <c r="H140" s="109" t="s">
        <v>188</v>
      </c>
      <c r="I140" s="109" t="s">
        <v>187</v>
      </c>
      <c r="J140" s="109"/>
      <c r="K140" s="149"/>
    </row>
    <row r="141" spans="2:11" customFormat="1" ht="15" customHeight="1" x14ac:dyDescent="0.2">
      <c r="B141" s="147"/>
      <c r="C141" s="109" t="s">
        <v>16</v>
      </c>
      <c r="D141" s="109"/>
      <c r="E141" s="109"/>
      <c r="F141" s="129" t="s">
        <v>152</v>
      </c>
      <c r="G141" s="109"/>
      <c r="H141" s="109" t="s">
        <v>208</v>
      </c>
      <c r="I141" s="109" t="s">
        <v>187</v>
      </c>
      <c r="J141" s="109"/>
      <c r="K141" s="149"/>
    </row>
    <row r="142" spans="2:11" customFormat="1" ht="15" customHeight="1" x14ac:dyDescent="0.2">
      <c r="B142" s="147"/>
      <c r="C142" s="109" t="s">
        <v>209</v>
      </c>
      <c r="D142" s="109"/>
      <c r="E142" s="109"/>
      <c r="F142" s="129" t="s">
        <v>152</v>
      </c>
      <c r="G142" s="109"/>
      <c r="H142" s="109" t="s">
        <v>210</v>
      </c>
      <c r="I142" s="109" t="s">
        <v>187</v>
      </c>
      <c r="J142" s="109"/>
      <c r="K142" s="149"/>
    </row>
    <row r="143" spans="2:11" customFormat="1" ht="15" customHeight="1" x14ac:dyDescent="0.2">
      <c r="B143" s="150"/>
      <c r="C143" s="151"/>
      <c r="D143" s="151"/>
      <c r="E143" s="151"/>
      <c r="F143" s="151"/>
      <c r="G143" s="151"/>
      <c r="H143" s="151"/>
      <c r="I143" s="151"/>
      <c r="J143" s="151"/>
      <c r="K143" s="152"/>
    </row>
    <row r="144" spans="2:11" customFormat="1" ht="18.75" customHeight="1" x14ac:dyDescent="0.2">
      <c r="B144" s="106"/>
      <c r="C144" s="106"/>
      <c r="D144" s="106"/>
      <c r="E144" s="106"/>
      <c r="F144" s="139"/>
      <c r="G144" s="106"/>
      <c r="H144" s="106"/>
      <c r="I144" s="106"/>
      <c r="J144" s="106"/>
      <c r="K144" s="106"/>
    </row>
    <row r="145" spans="2:11" customFormat="1" ht="18.75" customHeight="1" x14ac:dyDescent="0.2">
      <c r="B145" s="116"/>
      <c r="C145" s="116"/>
      <c r="D145" s="116"/>
      <c r="E145" s="116"/>
      <c r="F145" s="116"/>
      <c r="G145" s="116"/>
      <c r="H145" s="116"/>
      <c r="I145" s="116"/>
      <c r="J145" s="116"/>
      <c r="K145" s="116"/>
    </row>
    <row r="146" spans="2:11" customFormat="1" ht="7.5" customHeight="1" x14ac:dyDescent="0.2">
      <c r="B146" s="117"/>
      <c r="C146" s="118"/>
      <c r="D146" s="118"/>
      <c r="E146" s="118"/>
      <c r="F146" s="118"/>
      <c r="G146" s="118"/>
      <c r="H146" s="118"/>
      <c r="I146" s="118"/>
      <c r="J146" s="118"/>
      <c r="K146" s="119"/>
    </row>
    <row r="147" spans="2:11" customFormat="1" ht="45" customHeight="1" x14ac:dyDescent="0.2">
      <c r="B147" s="120"/>
      <c r="C147" s="214" t="s">
        <v>211</v>
      </c>
      <c r="D147" s="214"/>
      <c r="E147" s="214"/>
      <c r="F147" s="214"/>
      <c r="G147" s="214"/>
      <c r="H147" s="214"/>
      <c r="I147" s="214"/>
      <c r="J147" s="214"/>
      <c r="K147" s="121"/>
    </row>
    <row r="148" spans="2:11" customFormat="1" ht="17.25" customHeight="1" x14ac:dyDescent="0.2">
      <c r="B148" s="120"/>
      <c r="C148" s="122" t="s">
        <v>146</v>
      </c>
      <c r="D148" s="122"/>
      <c r="E148" s="122"/>
      <c r="F148" s="122" t="s">
        <v>147</v>
      </c>
      <c r="G148" s="123"/>
      <c r="H148" s="122" t="s">
        <v>30</v>
      </c>
      <c r="I148" s="122" t="s">
        <v>31</v>
      </c>
      <c r="J148" s="122" t="s">
        <v>148</v>
      </c>
      <c r="K148" s="121"/>
    </row>
    <row r="149" spans="2:11" customFormat="1" ht="17.25" customHeight="1" x14ac:dyDescent="0.2">
      <c r="B149" s="120"/>
      <c r="C149" s="124" t="s">
        <v>149</v>
      </c>
      <c r="D149" s="124"/>
      <c r="E149" s="124"/>
      <c r="F149" s="125" t="s">
        <v>150</v>
      </c>
      <c r="G149" s="126"/>
      <c r="H149" s="124"/>
      <c r="I149" s="124"/>
      <c r="J149" s="124" t="s">
        <v>151</v>
      </c>
      <c r="K149" s="121"/>
    </row>
    <row r="150" spans="2:11" customFormat="1" ht="5.25" customHeight="1" x14ac:dyDescent="0.2">
      <c r="B150" s="130"/>
      <c r="C150" s="127"/>
      <c r="D150" s="127"/>
      <c r="E150" s="127"/>
      <c r="F150" s="127"/>
      <c r="G150" s="128"/>
      <c r="H150" s="127"/>
      <c r="I150" s="127"/>
      <c r="J150" s="127"/>
      <c r="K150" s="149"/>
    </row>
    <row r="151" spans="2:11" customFormat="1" ht="15" customHeight="1" x14ac:dyDescent="0.2">
      <c r="B151" s="130"/>
      <c r="C151" s="153" t="s">
        <v>155</v>
      </c>
      <c r="D151" s="109"/>
      <c r="E151" s="109"/>
      <c r="F151" s="154" t="s">
        <v>152</v>
      </c>
      <c r="G151" s="109"/>
      <c r="H151" s="153" t="s">
        <v>192</v>
      </c>
      <c r="I151" s="153" t="s">
        <v>154</v>
      </c>
      <c r="J151" s="153">
        <v>120</v>
      </c>
      <c r="K151" s="149"/>
    </row>
    <row r="152" spans="2:11" customFormat="1" ht="15" customHeight="1" x14ac:dyDescent="0.2">
      <c r="B152" s="130"/>
      <c r="C152" s="153" t="s">
        <v>201</v>
      </c>
      <c r="D152" s="109"/>
      <c r="E152" s="109"/>
      <c r="F152" s="154" t="s">
        <v>152</v>
      </c>
      <c r="G152" s="109"/>
      <c r="H152" s="153" t="s">
        <v>212</v>
      </c>
      <c r="I152" s="153" t="s">
        <v>154</v>
      </c>
      <c r="J152" s="153" t="s">
        <v>203</v>
      </c>
      <c r="K152" s="149"/>
    </row>
    <row r="153" spans="2:11" customFormat="1" ht="15" customHeight="1" x14ac:dyDescent="0.2">
      <c r="B153" s="130"/>
      <c r="C153" s="153" t="s">
        <v>37</v>
      </c>
      <c r="D153" s="109"/>
      <c r="E153" s="109"/>
      <c r="F153" s="154" t="s">
        <v>152</v>
      </c>
      <c r="G153" s="109"/>
      <c r="H153" s="153" t="s">
        <v>213</v>
      </c>
      <c r="I153" s="153" t="s">
        <v>154</v>
      </c>
      <c r="J153" s="153" t="s">
        <v>203</v>
      </c>
      <c r="K153" s="149"/>
    </row>
    <row r="154" spans="2:11" customFormat="1" ht="15" customHeight="1" x14ac:dyDescent="0.2">
      <c r="B154" s="130"/>
      <c r="C154" s="153" t="s">
        <v>157</v>
      </c>
      <c r="D154" s="109"/>
      <c r="E154" s="109"/>
      <c r="F154" s="154" t="s">
        <v>158</v>
      </c>
      <c r="G154" s="109"/>
      <c r="H154" s="153" t="s">
        <v>192</v>
      </c>
      <c r="I154" s="153" t="s">
        <v>154</v>
      </c>
      <c r="J154" s="153">
        <v>50</v>
      </c>
      <c r="K154" s="149"/>
    </row>
    <row r="155" spans="2:11" customFormat="1" ht="15" customHeight="1" x14ac:dyDescent="0.2">
      <c r="B155" s="130"/>
      <c r="C155" s="153" t="s">
        <v>160</v>
      </c>
      <c r="D155" s="109"/>
      <c r="E155" s="109"/>
      <c r="F155" s="154" t="s">
        <v>152</v>
      </c>
      <c r="G155" s="109"/>
      <c r="H155" s="153" t="s">
        <v>192</v>
      </c>
      <c r="I155" s="153" t="s">
        <v>162</v>
      </c>
      <c r="J155" s="153"/>
      <c r="K155" s="149"/>
    </row>
    <row r="156" spans="2:11" customFormat="1" ht="15" customHeight="1" x14ac:dyDescent="0.2">
      <c r="B156" s="130"/>
      <c r="C156" s="153" t="s">
        <v>171</v>
      </c>
      <c r="D156" s="109"/>
      <c r="E156" s="109"/>
      <c r="F156" s="154" t="s">
        <v>158</v>
      </c>
      <c r="G156" s="109"/>
      <c r="H156" s="153" t="s">
        <v>192</v>
      </c>
      <c r="I156" s="153" t="s">
        <v>154</v>
      </c>
      <c r="J156" s="153">
        <v>50</v>
      </c>
      <c r="K156" s="149"/>
    </row>
    <row r="157" spans="2:11" customFormat="1" ht="15" customHeight="1" x14ac:dyDescent="0.2">
      <c r="B157" s="130"/>
      <c r="C157" s="153" t="s">
        <v>179</v>
      </c>
      <c r="D157" s="109"/>
      <c r="E157" s="109"/>
      <c r="F157" s="154" t="s">
        <v>158</v>
      </c>
      <c r="G157" s="109"/>
      <c r="H157" s="153" t="s">
        <v>192</v>
      </c>
      <c r="I157" s="153" t="s">
        <v>154</v>
      </c>
      <c r="J157" s="153">
        <v>50</v>
      </c>
      <c r="K157" s="149"/>
    </row>
    <row r="158" spans="2:11" customFormat="1" ht="15" customHeight="1" x14ac:dyDescent="0.2">
      <c r="B158" s="130"/>
      <c r="C158" s="153" t="s">
        <v>177</v>
      </c>
      <c r="D158" s="109"/>
      <c r="E158" s="109"/>
      <c r="F158" s="154" t="s">
        <v>158</v>
      </c>
      <c r="G158" s="109"/>
      <c r="H158" s="153" t="s">
        <v>192</v>
      </c>
      <c r="I158" s="153" t="s">
        <v>154</v>
      </c>
      <c r="J158" s="153">
        <v>50</v>
      </c>
      <c r="K158" s="149"/>
    </row>
    <row r="159" spans="2:11" customFormat="1" ht="15" customHeight="1" x14ac:dyDescent="0.2">
      <c r="B159" s="130"/>
      <c r="C159" s="153" t="s">
        <v>46</v>
      </c>
      <c r="D159" s="109"/>
      <c r="E159" s="109"/>
      <c r="F159" s="154" t="s">
        <v>152</v>
      </c>
      <c r="G159" s="109"/>
      <c r="H159" s="153" t="s">
        <v>214</v>
      </c>
      <c r="I159" s="153" t="s">
        <v>154</v>
      </c>
      <c r="J159" s="153" t="s">
        <v>215</v>
      </c>
      <c r="K159" s="149"/>
    </row>
    <row r="160" spans="2:11" customFormat="1" ht="15" customHeight="1" x14ac:dyDescent="0.2">
      <c r="B160" s="130"/>
      <c r="C160" s="153" t="s">
        <v>216</v>
      </c>
      <c r="D160" s="109"/>
      <c r="E160" s="109"/>
      <c r="F160" s="154" t="s">
        <v>152</v>
      </c>
      <c r="G160" s="109"/>
      <c r="H160" s="153" t="s">
        <v>217</v>
      </c>
      <c r="I160" s="153" t="s">
        <v>187</v>
      </c>
      <c r="J160" s="153"/>
      <c r="K160" s="149"/>
    </row>
    <row r="161" spans="2:11" customFormat="1" ht="15" customHeight="1" x14ac:dyDescent="0.2">
      <c r="B161" s="155"/>
      <c r="C161" s="137"/>
      <c r="D161" s="137"/>
      <c r="E161" s="137"/>
      <c r="F161" s="137"/>
      <c r="G161" s="137"/>
      <c r="H161" s="137"/>
      <c r="I161" s="137"/>
      <c r="J161" s="137"/>
      <c r="K161" s="156"/>
    </row>
    <row r="162" spans="2:11" customFormat="1" ht="18.75" customHeight="1" x14ac:dyDescent="0.2">
      <c r="B162" s="106"/>
      <c r="C162" s="109"/>
      <c r="D162" s="109"/>
      <c r="E162" s="109"/>
      <c r="F162" s="129"/>
      <c r="G162" s="109"/>
      <c r="H162" s="109"/>
      <c r="I162" s="109"/>
      <c r="J162" s="109"/>
      <c r="K162" s="106"/>
    </row>
    <row r="163" spans="2:11" customFormat="1" ht="18.75" customHeight="1" x14ac:dyDescent="0.2">
      <c r="B163" s="116"/>
      <c r="C163" s="116"/>
      <c r="D163" s="116"/>
      <c r="E163" s="116"/>
      <c r="F163" s="116"/>
      <c r="G163" s="116"/>
      <c r="H163" s="116"/>
      <c r="I163" s="116"/>
      <c r="J163" s="116"/>
      <c r="K163" s="116"/>
    </row>
    <row r="164" spans="2:11" customFormat="1" ht="7.5" customHeight="1" x14ac:dyDescent="0.2">
      <c r="B164" s="98"/>
      <c r="C164" s="99"/>
      <c r="D164" s="99"/>
      <c r="E164" s="99"/>
      <c r="F164" s="99"/>
      <c r="G164" s="99"/>
      <c r="H164" s="99"/>
      <c r="I164" s="99"/>
      <c r="J164" s="99"/>
      <c r="K164" s="100"/>
    </row>
    <row r="165" spans="2:11" customFormat="1" ht="45" customHeight="1" x14ac:dyDescent="0.2">
      <c r="B165" s="101"/>
      <c r="C165" s="212" t="s">
        <v>218</v>
      </c>
      <c r="D165" s="212"/>
      <c r="E165" s="212"/>
      <c r="F165" s="212"/>
      <c r="G165" s="212"/>
      <c r="H165" s="212"/>
      <c r="I165" s="212"/>
      <c r="J165" s="212"/>
      <c r="K165" s="102"/>
    </row>
    <row r="166" spans="2:11" customFormat="1" ht="17.25" customHeight="1" x14ac:dyDescent="0.2">
      <c r="B166" s="101"/>
      <c r="C166" s="122" t="s">
        <v>146</v>
      </c>
      <c r="D166" s="122"/>
      <c r="E166" s="122"/>
      <c r="F166" s="122" t="s">
        <v>147</v>
      </c>
      <c r="G166" s="157"/>
      <c r="H166" s="158" t="s">
        <v>30</v>
      </c>
      <c r="I166" s="158" t="s">
        <v>31</v>
      </c>
      <c r="J166" s="122" t="s">
        <v>148</v>
      </c>
      <c r="K166" s="102"/>
    </row>
    <row r="167" spans="2:11" customFormat="1" ht="17.25" customHeight="1" x14ac:dyDescent="0.2">
      <c r="B167" s="103"/>
      <c r="C167" s="124" t="s">
        <v>149</v>
      </c>
      <c r="D167" s="124"/>
      <c r="E167" s="124"/>
      <c r="F167" s="125" t="s">
        <v>150</v>
      </c>
      <c r="G167" s="159"/>
      <c r="H167" s="160"/>
      <c r="I167" s="160"/>
      <c r="J167" s="124" t="s">
        <v>151</v>
      </c>
      <c r="K167" s="104"/>
    </row>
    <row r="168" spans="2:11" customFormat="1" ht="5.25" customHeight="1" x14ac:dyDescent="0.2">
      <c r="B168" s="130"/>
      <c r="C168" s="127"/>
      <c r="D168" s="127"/>
      <c r="E168" s="127"/>
      <c r="F168" s="127"/>
      <c r="G168" s="128"/>
      <c r="H168" s="127"/>
      <c r="I168" s="127"/>
      <c r="J168" s="127"/>
      <c r="K168" s="149"/>
    </row>
    <row r="169" spans="2:11" customFormat="1" ht="15" customHeight="1" x14ac:dyDescent="0.2">
      <c r="B169" s="130"/>
      <c r="C169" s="109" t="s">
        <v>155</v>
      </c>
      <c r="D169" s="109"/>
      <c r="E169" s="109"/>
      <c r="F169" s="129" t="s">
        <v>152</v>
      </c>
      <c r="G169" s="109"/>
      <c r="H169" s="109" t="s">
        <v>192</v>
      </c>
      <c r="I169" s="109" t="s">
        <v>154</v>
      </c>
      <c r="J169" s="109">
        <v>120</v>
      </c>
      <c r="K169" s="149"/>
    </row>
    <row r="170" spans="2:11" customFormat="1" ht="15" customHeight="1" x14ac:dyDescent="0.2">
      <c r="B170" s="130"/>
      <c r="C170" s="109" t="s">
        <v>201</v>
      </c>
      <c r="D170" s="109"/>
      <c r="E170" s="109"/>
      <c r="F170" s="129" t="s">
        <v>152</v>
      </c>
      <c r="G170" s="109"/>
      <c r="H170" s="109" t="s">
        <v>202</v>
      </c>
      <c r="I170" s="109" t="s">
        <v>154</v>
      </c>
      <c r="J170" s="109" t="s">
        <v>203</v>
      </c>
      <c r="K170" s="149"/>
    </row>
    <row r="171" spans="2:11" customFormat="1" ht="15" customHeight="1" x14ac:dyDescent="0.2">
      <c r="B171" s="130"/>
      <c r="C171" s="109" t="s">
        <v>37</v>
      </c>
      <c r="D171" s="109"/>
      <c r="E171" s="109"/>
      <c r="F171" s="129" t="s">
        <v>152</v>
      </c>
      <c r="G171" s="109"/>
      <c r="H171" s="109" t="s">
        <v>219</v>
      </c>
      <c r="I171" s="109" t="s">
        <v>154</v>
      </c>
      <c r="J171" s="109" t="s">
        <v>203</v>
      </c>
      <c r="K171" s="149"/>
    </row>
    <row r="172" spans="2:11" customFormat="1" ht="15" customHeight="1" x14ac:dyDescent="0.2">
      <c r="B172" s="130"/>
      <c r="C172" s="109" t="s">
        <v>157</v>
      </c>
      <c r="D172" s="109"/>
      <c r="E172" s="109"/>
      <c r="F172" s="129" t="s">
        <v>158</v>
      </c>
      <c r="G172" s="109"/>
      <c r="H172" s="109" t="s">
        <v>219</v>
      </c>
      <c r="I172" s="109" t="s">
        <v>154</v>
      </c>
      <c r="J172" s="109">
        <v>50</v>
      </c>
      <c r="K172" s="149"/>
    </row>
    <row r="173" spans="2:11" customFormat="1" ht="15" customHeight="1" x14ac:dyDescent="0.2">
      <c r="B173" s="130"/>
      <c r="C173" s="109" t="s">
        <v>160</v>
      </c>
      <c r="D173" s="109"/>
      <c r="E173" s="109"/>
      <c r="F173" s="129" t="s">
        <v>152</v>
      </c>
      <c r="G173" s="109"/>
      <c r="H173" s="109" t="s">
        <v>219</v>
      </c>
      <c r="I173" s="109" t="s">
        <v>162</v>
      </c>
      <c r="J173" s="109"/>
      <c r="K173" s="149"/>
    </row>
    <row r="174" spans="2:11" customFormat="1" ht="15" customHeight="1" x14ac:dyDescent="0.2">
      <c r="B174" s="130"/>
      <c r="C174" s="109" t="s">
        <v>171</v>
      </c>
      <c r="D174" s="109"/>
      <c r="E174" s="109"/>
      <c r="F174" s="129" t="s">
        <v>158</v>
      </c>
      <c r="G174" s="109"/>
      <c r="H174" s="109" t="s">
        <v>219</v>
      </c>
      <c r="I174" s="109" t="s">
        <v>154</v>
      </c>
      <c r="J174" s="109">
        <v>50</v>
      </c>
      <c r="K174" s="149"/>
    </row>
    <row r="175" spans="2:11" customFormat="1" ht="15" customHeight="1" x14ac:dyDescent="0.2">
      <c r="B175" s="130"/>
      <c r="C175" s="109" t="s">
        <v>179</v>
      </c>
      <c r="D175" s="109"/>
      <c r="E175" s="109"/>
      <c r="F175" s="129" t="s">
        <v>158</v>
      </c>
      <c r="G175" s="109"/>
      <c r="H175" s="109" t="s">
        <v>219</v>
      </c>
      <c r="I175" s="109" t="s">
        <v>154</v>
      </c>
      <c r="J175" s="109">
        <v>50</v>
      </c>
      <c r="K175" s="149"/>
    </row>
    <row r="176" spans="2:11" customFormat="1" ht="15" customHeight="1" x14ac:dyDescent="0.2">
      <c r="B176" s="130"/>
      <c r="C176" s="109" t="s">
        <v>177</v>
      </c>
      <c r="D176" s="109"/>
      <c r="E176" s="109"/>
      <c r="F176" s="129" t="s">
        <v>158</v>
      </c>
      <c r="G176" s="109"/>
      <c r="H176" s="109" t="s">
        <v>219</v>
      </c>
      <c r="I176" s="109" t="s">
        <v>154</v>
      </c>
      <c r="J176" s="109">
        <v>50</v>
      </c>
      <c r="K176" s="149"/>
    </row>
    <row r="177" spans="2:11" customFormat="1" ht="15" customHeight="1" x14ac:dyDescent="0.2">
      <c r="B177" s="130"/>
      <c r="C177" s="109" t="s">
        <v>52</v>
      </c>
      <c r="D177" s="109"/>
      <c r="E177" s="109"/>
      <c r="F177" s="129" t="s">
        <v>152</v>
      </c>
      <c r="G177" s="109"/>
      <c r="H177" s="109" t="s">
        <v>220</v>
      </c>
      <c r="I177" s="109" t="s">
        <v>221</v>
      </c>
      <c r="J177" s="109"/>
      <c r="K177" s="149"/>
    </row>
    <row r="178" spans="2:11" customFormat="1" ht="15" customHeight="1" x14ac:dyDescent="0.2">
      <c r="B178" s="130"/>
      <c r="C178" s="109" t="s">
        <v>31</v>
      </c>
      <c r="D178" s="109"/>
      <c r="E178" s="109"/>
      <c r="F178" s="129" t="s">
        <v>152</v>
      </c>
      <c r="G178" s="109"/>
      <c r="H178" s="109" t="s">
        <v>222</v>
      </c>
      <c r="I178" s="109" t="s">
        <v>223</v>
      </c>
      <c r="J178" s="109">
        <v>1</v>
      </c>
      <c r="K178" s="149"/>
    </row>
    <row r="179" spans="2:11" customFormat="1" ht="15" customHeight="1" x14ac:dyDescent="0.2">
      <c r="B179" s="130"/>
      <c r="C179" s="109" t="s">
        <v>29</v>
      </c>
      <c r="D179" s="109"/>
      <c r="E179" s="109"/>
      <c r="F179" s="129" t="s">
        <v>152</v>
      </c>
      <c r="G179" s="109"/>
      <c r="H179" s="109" t="s">
        <v>224</v>
      </c>
      <c r="I179" s="109" t="s">
        <v>154</v>
      </c>
      <c r="J179" s="109">
        <v>20</v>
      </c>
      <c r="K179" s="149"/>
    </row>
    <row r="180" spans="2:11" customFormat="1" ht="15" customHeight="1" x14ac:dyDescent="0.2">
      <c r="B180" s="130"/>
      <c r="C180" s="109" t="s">
        <v>30</v>
      </c>
      <c r="D180" s="109"/>
      <c r="E180" s="109"/>
      <c r="F180" s="129" t="s">
        <v>152</v>
      </c>
      <c r="G180" s="109"/>
      <c r="H180" s="109" t="s">
        <v>225</v>
      </c>
      <c r="I180" s="109" t="s">
        <v>154</v>
      </c>
      <c r="J180" s="109">
        <v>255</v>
      </c>
      <c r="K180" s="149"/>
    </row>
    <row r="181" spans="2:11" customFormat="1" ht="15" customHeight="1" x14ac:dyDescent="0.2">
      <c r="B181" s="130"/>
      <c r="C181" s="109" t="s">
        <v>53</v>
      </c>
      <c r="D181" s="109"/>
      <c r="E181" s="109"/>
      <c r="F181" s="129" t="s">
        <v>152</v>
      </c>
      <c r="G181" s="109"/>
      <c r="H181" s="109" t="s">
        <v>116</v>
      </c>
      <c r="I181" s="109" t="s">
        <v>154</v>
      </c>
      <c r="J181" s="109">
        <v>10</v>
      </c>
      <c r="K181" s="149"/>
    </row>
    <row r="182" spans="2:11" customFormat="1" ht="15" customHeight="1" x14ac:dyDescent="0.2">
      <c r="B182" s="130"/>
      <c r="C182" s="109" t="s">
        <v>54</v>
      </c>
      <c r="D182" s="109"/>
      <c r="E182" s="109"/>
      <c r="F182" s="129" t="s">
        <v>152</v>
      </c>
      <c r="G182" s="109"/>
      <c r="H182" s="109" t="s">
        <v>226</v>
      </c>
      <c r="I182" s="109" t="s">
        <v>187</v>
      </c>
      <c r="J182" s="109"/>
      <c r="K182" s="149"/>
    </row>
    <row r="183" spans="2:11" customFormat="1" ht="15" customHeight="1" x14ac:dyDescent="0.2">
      <c r="B183" s="130"/>
      <c r="C183" s="109" t="s">
        <v>227</v>
      </c>
      <c r="D183" s="109"/>
      <c r="E183" s="109"/>
      <c r="F183" s="129" t="s">
        <v>152</v>
      </c>
      <c r="G183" s="109"/>
      <c r="H183" s="109" t="s">
        <v>228</v>
      </c>
      <c r="I183" s="109" t="s">
        <v>187</v>
      </c>
      <c r="J183" s="109"/>
      <c r="K183" s="149"/>
    </row>
    <row r="184" spans="2:11" customFormat="1" ht="15" customHeight="1" x14ac:dyDescent="0.2">
      <c r="B184" s="130"/>
      <c r="C184" s="109" t="s">
        <v>216</v>
      </c>
      <c r="D184" s="109"/>
      <c r="E184" s="109"/>
      <c r="F184" s="129" t="s">
        <v>152</v>
      </c>
      <c r="G184" s="109"/>
      <c r="H184" s="109" t="s">
        <v>229</v>
      </c>
      <c r="I184" s="109" t="s">
        <v>187</v>
      </c>
      <c r="J184" s="109"/>
      <c r="K184" s="149"/>
    </row>
    <row r="185" spans="2:11" customFormat="1" ht="15" customHeight="1" x14ac:dyDescent="0.2">
      <c r="B185" s="130"/>
      <c r="C185" s="109" t="s">
        <v>56</v>
      </c>
      <c r="D185" s="109"/>
      <c r="E185" s="109"/>
      <c r="F185" s="129" t="s">
        <v>158</v>
      </c>
      <c r="G185" s="109"/>
      <c r="H185" s="109" t="s">
        <v>230</v>
      </c>
      <c r="I185" s="109" t="s">
        <v>154</v>
      </c>
      <c r="J185" s="109">
        <v>50</v>
      </c>
      <c r="K185" s="149"/>
    </row>
    <row r="186" spans="2:11" customFormat="1" ht="15" customHeight="1" x14ac:dyDescent="0.2">
      <c r="B186" s="130"/>
      <c r="C186" s="109" t="s">
        <v>231</v>
      </c>
      <c r="D186" s="109"/>
      <c r="E186" s="109"/>
      <c r="F186" s="129" t="s">
        <v>158</v>
      </c>
      <c r="G186" s="109"/>
      <c r="H186" s="109" t="s">
        <v>232</v>
      </c>
      <c r="I186" s="109" t="s">
        <v>233</v>
      </c>
      <c r="J186" s="109"/>
      <c r="K186" s="149"/>
    </row>
    <row r="187" spans="2:11" customFormat="1" ht="15" customHeight="1" x14ac:dyDescent="0.2">
      <c r="B187" s="130"/>
      <c r="C187" s="109" t="s">
        <v>234</v>
      </c>
      <c r="D187" s="109"/>
      <c r="E187" s="109"/>
      <c r="F187" s="129" t="s">
        <v>158</v>
      </c>
      <c r="G187" s="109"/>
      <c r="H187" s="109" t="s">
        <v>235</v>
      </c>
      <c r="I187" s="109" t="s">
        <v>233</v>
      </c>
      <c r="J187" s="109"/>
      <c r="K187" s="149"/>
    </row>
    <row r="188" spans="2:11" customFormat="1" ht="15" customHeight="1" x14ac:dyDescent="0.2">
      <c r="B188" s="130"/>
      <c r="C188" s="109" t="s">
        <v>236</v>
      </c>
      <c r="D188" s="109"/>
      <c r="E188" s="109"/>
      <c r="F188" s="129" t="s">
        <v>158</v>
      </c>
      <c r="G188" s="109"/>
      <c r="H188" s="109" t="s">
        <v>237</v>
      </c>
      <c r="I188" s="109" t="s">
        <v>233</v>
      </c>
      <c r="J188" s="109"/>
      <c r="K188" s="149"/>
    </row>
    <row r="189" spans="2:11" customFormat="1" ht="15" customHeight="1" x14ac:dyDescent="0.2">
      <c r="B189" s="130"/>
      <c r="C189" s="161" t="s">
        <v>238</v>
      </c>
      <c r="D189" s="109"/>
      <c r="E189" s="109"/>
      <c r="F189" s="129" t="s">
        <v>158</v>
      </c>
      <c r="G189" s="109"/>
      <c r="H189" s="109" t="s">
        <v>239</v>
      </c>
      <c r="I189" s="109" t="s">
        <v>240</v>
      </c>
      <c r="J189" s="162" t="s">
        <v>241</v>
      </c>
      <c r="K189" s="149"/>
    </row>
    <row r="190" spans="2:11" customFormat="1" ht="15" customHeight="1" x14ac:dyDescent="0.2">
      <c r="B190" s="130"/>
      <c r="C190" s="115" t="s">
        <v>20</v>
      </c>
      <c r="D190" s="109"/>
      <c r="E190" s="109"/>
      <c r="F190" s="129" t="s">
        <v>152</v>
      </c>
      <c r="G190" s="109"/>
      <c r="H190" s="106" t="s">
        <v>242</v>
      </c>
      <c r="I190" s="109" t="s">
        <v>243</v>
      </c>
      <c r="J190" s="109"/>
      <c r="K190" s="149"/>
    </row>
    <row r="191" spans="2:11" customFormat="1" ht="15" customHeight="1" x14ac:dyDescent="0.2">
      <c r="B191" s="130"/>
      <c r="C191" s="115" t="s">
        <v>244</v>
      </c>
      <c r="D191" s="109"/>
      <c r="E191" s="109"/>
      <c r="F191" s="129" t="s">
        <v>152</v>
      </c>
      <c r="G191" s="109"/>
      <c r="H191" s="109" t="s">
        <v>245</v>
      </c>
      <c r="I191" s="109" t="s">
        <v>187</v>
      </c>
      <c r="J191" s="109"/>
      <c r="K191" s="149"/>
    </row>
    <row r="192" spans="2:11" customFormat="1" ht="15" customHeight="1" x14ac:dyDescent="0.2">
      <c r="B192" s="130"/>
      <c r="C192" s="115" t="s">
        <v>246</v>
      </c>
      <c r="D192" s="109"/>
      <c r="E192" s="109"/>
      <c r="F192" s="129" t="s">
        <v>152</v>
      </c>
      <c r="G192" s="109"/>
      <c r="H192" s="109" t="s">
        <v>247</v>
      </c>
      <c r="I192" s="109" t="s">
        <v>187</v>
      </c>
      <c r="J192" s="109"/>
      <c r="K192" s="149"/>
    </row>
    <row r="193" spans="2:11" customFormat="1" ht="15" customHeight="1" x14ac:dyDescent="0.2">
      <c r="B193" s="130"/>
      <c r="C193" s="115" t="s">
        <v>248</v>
      </c>
      <c r="D193" s="109"/>
      <c r="E193" s="109"/>
      <c r="F193" s="129" t="s">
        <v>158</v>
      </c>
      <c r="G193" s="109"/>
      <c r="H193" s="109" t="s">
        <v>249</v>
      </c>
      <c r="I193" s="109" t="s">
        <v>187</v>
      </c>
      <c r="J193" s="109"/>
      <c r="K193" s="149"/>
    </row>
    <row r="194" spans="2:11" customFormat="1" ht="15" customHeight="1" x14ac:dyDescent="0.2">
      <c r="B194" s="155"/>
      <c r="C194" s="163"/>
      <c r="D194" s="137"/>
      <c r="E194" s="137"/>
      <c r="F194" s="137"/>
      <c r="G194" s="137"/>
      <c r="H194" s="137"/>
      <c r="I194" s="137"/>
      <c r="J194" s="137"/>
      <c r="K194" s="156"/>
    </row>
    <row r="195" spans="2:11" customFormat="1" ht="18.75" customHeight="1" x14ac:dyDescent="0.2">
      <c r="B195" s="106"/>
      <c r="C195" s="109"/>
      <c r="D195" s="109"/>
      <c r="E195" s="109"/>
      <c r="F195" s="129"/>
      <c r="G195" s="109"/>
      <c r="H195" s="109"/>
      <c r="I195" s="109"/>
      <c r="J195" s="109"/>
      <c r="K195" s="106"/>
    </row>
    <row r="196" spans="2:11" customFormat="1" ht="18.75" customHeight="1" x14ac:dyDescent="0.2">
      <c r="B196" s="106"/>
      <c r="C196" s="109"/>
      <c r="D196" s="109"/>
      <c r="E196" s="109"/>
      <c r="F196" s="129"/>
      <c r="G196" s="109"/>
      <c r="H196" s="109"/>
      <c r="I196" s="109"/>
      <c r="J196" s="109"/>
      <c r="K196" s="106"/>
    </row>
    <row r="197" spans="2:11" customFormat="1" ht="18.75" customHeight="1" x14ac:dyDescent="0.2">
      <c r="B197" s="116"/>
      <c r="C197" s="116"/>
      <c r="D197" s="116"/>
      <c r="E197" s="116"/>
      <c r="F197" s="116"/>
      <c r="G197" s="116"/>
      <c r="H197" s="116"/>
      <c r="I197" s="116"/>
      <c r="J197" s="116"/>
      <c r="K197" s="116"/>
    </row>
    <row r="198" spans="2:11" customFormat="1" ht="13.5" x14ac:dyDescent="0.2">
      <c r="B198" s="98"/>
      <c r="C198" s="99"/>
      <c r="D198" s="99"/>
      <c r="E198" s="99"/>
      <c r="F198" s="99"/>
      <c r="G198" s="99"/>
      <c r="H198" s="99"/>
      <c r="I198" s="99"/>
      <c r="J198" s="99"/>
      <c r="K198" s="100"/>
    </row>
    <row r="199" spans="2:11" customFormat="1" ht="21" x14ac:dyDescent="0.2">
      <c r="B199" s="101"/>
      <c r="C199" s="212" t="s">
        <v>250</v>
      </c>
      <c r="D199" s="212"/>
      <c r="E199" s="212"/>
      <c r="F199" s="212"/>
      <c r="G199" s="212"/>
      <c r="H199" s="212"/>
      <c r="I199" s="212"/>
      <c r="J199" s="212"/>
      <c r="K199" s="102"/>
    </row>
    <row r="200" spans="2:11" customFormat="1" ht="25.5" customHeight="1" x14ac:dyDescent="0.3">
      <c r="B200" s="101"/>
      <c r="C200" s="164" t="s">
        <v>251</v>
      </c>
      <c r="D200" s="164"/>
      <c r="E200" s="164"/>
      <c r="F200" s="164" t="s">
        <v>252</v>
      </c>
      <c r="G200" s="165"/>
      <c r="H200" s="218" t="s">
        <v>253</v>
      </c>
      <c r="I200" s="218"/>
      <c r="J200" s="218"/>
      <c r="K200" s="102"/>
    </row>
    <row r="201" spans="2:11" customFormat="1" ht="5.25" customHeight="1" x14ac:dyDescent="0.2">
      <c r="B201" s="130"/>
      <c r="C201" s="127"/>
      <c r="D201" s="127"/>
      <c r="E201" s="127"/>
      <c r="F201" s="127"/>
      <c r="G201" s="109"/>
      <c r="H201" s="127"/>
      <c r="I201" s="127"/>
      <c r="J201" s="127"/>
      <c r="K201" s="149"/>
    </row>
    <row r="202" spans="2:11" customFormat="1" ht="15" customHeight="1" x14ac:dyDescent="0.2">
      <c r="B202" s="130"/>
      <c r="C202" s="109" t="s">
        <v>243</v>
      </c>
      <c r="D202" s="109"/>
      <c r="E202" s="109"/>
      <c r="F202" s="129" t="s">
        <v>21</v>
      </c>
      <c r="G202" s="109"/>
      <c r="H202" s="217" t="s">
        <v>254</v>
      </c>
      <c r="I202" s="217"/>
      <c r="J202" s="217"/>
      <c r="K202" s="149"/>
    </row>
    <row r="203" spans="2:11" customFormat="1" ht="15" customHeight="1" x14ac:dyDescent="0.2">
      <c r="B203" s="130"/>
      <c r="C203" s="134"/>
      <c r="D203" s="109"/>
      <c r="E203" s="109"/>
      <c r="F203" s="129" t="s">
        <v>22</v>
      </c>
      <c r="G203" s="109"/>
      <c r="H203" s="217" t="s">
        <v>255</v>
      </c>
      <c r="I203" s="217"/>
      <c r="J203" s="217"/>
      <c r="K203" s="149"/>
    </row>
    <row r="204" spans="2:11" customFormat="1" ht="15" customHeight="1" x14ac:dyDescent="0.2">
      <c r="B204" s="130"/>
      <c r="C204" s="134"/>
      <c r="D204" s="109"/>
      <c r="E204" s="109"/>
      <c r="F204" s="129" t="s">
        <v>25</v>
      </c>
      <c r="G204" s="109"/>
      <c r="H204" s="217" t="s">
        <v>256</v>
      </c>
      <c r="I204" s="217"/>
      <c r="J204" s="217"/>
      <c r="K204" s="149"/>
    </row>
    <row r="205" spans="2:11" customFormat="1" ht="15" customHeight="1" x14ac:dyDescent="0.2">
      <c r="B205" s="130"/>
      <c r="C205" s="109"/>
      <c r="D205" s="109"/>
      <c r="E205" s="109"/>
      <c r="F205" s="129" t="s">
        <v>23</v>
      </c>
      <c r="G205" s="109"/>
      <c r="H205" s="217" t="s">
        <v>257</v>
      </c>
      <c r="I205" s="217"/>
      <c r="J205" s="217"/>
      <c r="K205" s="149"/>
    </row>
    <row r="206" spans="2:11" customFormat="1" ht="15" customHeight="1" x14ac:dyDescent="0.2">
      <c r="B206" s="130"/>
      <c r="C206" s="109"/>
      <c r="D206" s="109"/>
      <c r="E206" s="109"/>
      <c r="F206" s="129" t="s">
        <v>24</v>
      </c>
      <c r="G206" s="109"/>
      <c r="H206" s="217" t="s">
        <v>258</v>
      </c>
      <c r="I206" s="217"/>
      <c r="J206" s="217"/>
      <c r="K206" s="149"/>
    </row>
    <row r="207" spans="2:11" customFormat="1" ht="15" customHeight="1" x14ac:dyDescent="0.2">
      <c r="B207" s="130"/>
      <c r="C207" s="109"/>
      <c r="D207" s="109"/>
      <c r="E207" s="109"/>
      <c r="F207" s="129"/>
      <c r="G207" s="109"/>
      <c r="H207" s="109"/>
      <c r="I207" s="109"/>
      <c r="J207" s="109"/>
      <c r="K207" s="149"/>
    </row>
    <row r="208" spans="2:11" customFormat="1" ht="15" customHeight="1" x14ac:dyDescent="0.2">
      <c r="B208" s="130"/>
      <c r="C208" s="109" t="s">
        <v>199</v>
      </c>
      <c r="D208" s="109"/>
      <c r="E208" s="109"/>
      <c r="F208" s="129" t="s">
        <v>35</v>
      </c>
      <c r="G208" s="109"/>
      <c r="H208" s="217" t="s">
        <v>259</v>
      </c>
      <c r="I208" s="217"/>
      <c r="J208" s="217"/>
      <c r="K208" s="149"/>
    </row>
    <row r="209" spans="2:11" customFormat="1" ht="15" customHeight="1" x14ac:dyDescent="0.2">
      <c r="B209" s="130"/>
      <c r="C209" s="134"/>
      <c r="D209" s="109"/>
      <c r="E209" s="109"/>
      <c r="F209" s="129" t="s">
        <v>98</v>
      </c>
      <c r="G209" s="109"/>
      <c r="H209" s="217" t="s">
        <v>99</v>
      </c>
      <c r="I209" s="217"/>
      <c r="J209" s="217"/>
      <c r="K209" s="149"/>
    </row>
    <row r="210" spans="2:11" customFormat="1" ht="15" customHeight="1" x14ac:dyDescent="0.2">
      <c r="B210" s="130"/>
      <c r="C210" s="109"/>
      <c r="D210" s="109"/>
      <c r="E210" s="109"/>
      <c r="F210" s="129" t="s">
        <v>96</v>
      </c>
      <c r="G210" s="109"/>
      <c r="H210" s="217" t="s">
        <v>260</v>
      </c>
      <c r="I210" s="217"/>
      <c r="J210" s="217"/>
      <c r="K210" s="149"/>
    </row>
    <row r="211" spans="2:11" customFormat="1" ht="15" customHeight="1" x14ac:dyDescent="0.2">
      <c r="B211" s="166"/>
      <c r="C211" s="134"/>
      <c r="D211" s="134"/>
      <c r="E211" s="134"/>
      <c r="F211" s="129" t="s">
        <v>40</v>
      </c>
      <c r="G211" s="115"/>
      <c r="H211" s="216" t="s">
        <v>100</v>
      </c>
      <c r="I211" s="216"/>
      <c r="J211" s="216"/>
      <c r="K211" s="167"/>
    </row>
    <row r="212" spans="2:11" customFormat="1" ht="15" customHeight="1" x14ac:dyDescent="0.2">
      <c r="B212" s="166"/>
      <c r="C212" s="134"/>
      <c r="D212" s="134"/>
      <c r="E212" s="134"/>
      <c r="F212" s="129" t="s">
        <v>80</v>
      </c>
      <c r="G212" s="115"/>
      <c r="H212" s="216" t="s">
        <v>41</v>
      </c>
      <c r="I212" s="216"/>
      <c r="J212" s="216"/>
      <c r="K212" s="167"/>
    </row>
    <row r="213" spans="2:11" customFormat="1" ht="15" customHeight="1" x14ac:dyDescent="0.2">
      <c r="B213" s="166"/>
      <c r="C213" s="134"/>
      <c r="D213" s="134"/>
      <c r="E213" s="134"/>
      <c r="F213" s="168"/>
      <c r="G213" s="115"/>
      <c r="H213" s="169"/>
      <c r="I213" s="169"/>
      <c r="J213" s="169"/>
      <c r="K213" s="167"/>
    </row>
    <row r="214" spans="2:11" customFormat="1" ht="15" customHeight="1" x14ac:dyDescent="0.2">
      <c r="B214" s="166"/>
      <c r="C214" s="109" t="s">
        <v>223</v>
      </c>
      <c r="D214" s="134"/>
      <c r="E214" s="134"/>
      <c r="F214" s="129">
        <v>1</v>
      </c>
      <c r="G214" s="115"/>
      <c r="H214" s="216" t="s">
        <v>261</v>
      </c>
      <c r="I214" s="216"/>
      <c r="J214" s="216"/>
      <c r="K214" s="167"/>
    </row>
    <row r="215" spans="2:11" customFormat="1" ht="15" customHeight="1" x14ac:dyDescent="0.2">
      <c r="B215" s="166"/>
      <c r="C215" s="134"/>
      <c r="D215" s="134"/>
      <c r="E215" s="134"/>
      <c r="F215" s="129">
        <v>2</v>
      </c>
      <c r="G215" s="115"/>
      <c r="H215" s="216" t="s">
        <v>262</v>
      </c>
      <c r="I215" s="216"/>
      <c r="J215" s="216"/>
      <c r="K215" s="167"/>
    </row>
    <row r="216" spans="2:11" customFormat="1" ht="15" customHeight="1" x14ac:dyDescent="0.2">
      <c r="B216" s="166"/>
      <c r="C216" s="134"/>
      <c r="D216" s="134"/>
      <c r="E216" s="134"/>
      <c r="F216" s="129">
        <v>3</v>
      </c>
      <c r="G216" s="115"/>
      <c r="H216" s="216" t="s">
        <v>263</v>
      </c>
      <c r="I216" s="216"/>
      <c r="J216" s="216"/>
      <c r="K216" s="167"/>
    </row>
    <row r="217" spans="2:11" customFormat="1" ht="15" customHeight="1" x14ac:dyDescent="0.2">
      <c r="B217" s="166"/>
      <c r="C217" s="134"/>
      <c r="D217" s="134"/>
      <c r="E217" s="134"/>
      <c r="F217" s="129">
        <v>4</v>
      </c>
      <c r="G217" s="115"/>
      <c r="H217" s="216" t="s">
        <v>264</v>
      </c>
      <c r="I217" s="216"/>
      <c r="J217" s="216"/>
      <c r="K217" s="167"/>
    </row>
    <row r="218" spans="2:11" customFormat="1" ht="12.75" customHeight="1" x14ac:dyDescent="0.2">
      <c r="B218" s="170"/>
      <c r="C218" s="171"/>
      <c r="D218" s="171"/>
      <c r="E218" s="171"/>
      <c r="F218" s="171"/>
      <c r="G218" s="171"/>
      <c r="H218" s="171"/>
      <c r="I218" s="171"/>
      <c r="J218" s="171"/>
      <c r="K218" s="172"/>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D.1.4.b - VV</vt:lpstr>
      <vt:lpstr>Pokyny pro vyplnění</vt:lpstr>
      <vt:lpstr>'D.1.4.b - VV'!Názvy_tisku</vt:lpstr>
      <vt:lpstr>'D.1.4.b - VV'!Oblast_tisku</vt:lpstr>
      <vt:lpstr>'Pokyny pro vyplnění'!Oblast_tisku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LAPTOP-2INGRA1T\Marcela</dc:creator>
  <cp:lastModifiedBy>Uživatel systému Windows</cp:lastModifiedBy>
  <cp:lastPrinted>2023-11-29T15:02:09Z</cp:lastPrinted>
  <dcterms:created xsi:type="dcterms:W3CDTF">2020-08-16T08:41:53Z</dcterms:created>
  <dcterms:modified xsi:type="dcterms:W3CDTF">2024-05-23T09:12:43Z</dcterms:modified>
</cp:coreProperties>
</file>