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<sst xmlns="http://schemas.openxmlformats.org/spreadsheetml/2006/main" count="54" uniqueCount="42">
  <si>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</si>
  <si>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</si>
  <si>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</si>
  <si>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</si>
  <si>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</si>
  <si>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</si>
  <si>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</si>
  <si>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</si>
  <si>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</si>
  <si>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</si>
  <si>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</si>
  <si>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</si>
  <si>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</si>
  <si>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</si>
  <si>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</si>
  <si>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</si>
  <si>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</si>
  <si>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</si>
  <si>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</si>
  <si>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</si>
  <si>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</si>
  <si>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</si>
  <si>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</si>
  <si>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</si>
  <si>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</si>
  <si>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</si>
  <si>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</si>
  <si>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</si>
  <si>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</si>
  <si>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</si>
  <si>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</si>
  <si>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</si>
  <si>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</si>
  <si>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</si>
  <si>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</si>
  <si>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</si>
  <si>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</si>
  <si>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</si>
  <si>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</si>
  <si>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Mikrotom pro Patologické oddělení Krajské zdravotní, a.s. - Nemocnice Most, o.z.</t>
  </si>
  <si>
    <t>Mikrotom</t>
  </si>
  <si>
    <t>PAT NEMMO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</si>
</sst>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2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5" fillId="3" borderId="11" xfId="0" applyFont="1" applyFill="1" applyBorder="1"/>
    <xf numFmtId="0" fontId="3" fillId="3" borderId="12" xfId="0" applyFont="1" applyFill="1" applyBorder="1"/>
    <xf numFmtId="0" fontId="5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8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5" fillId="0" borderId="0" xfId="0" applyFont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2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33" xfId="0" applyNumberForma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0" borderId="5" xfId="22" applyNumberFormat="1" applyFont="1" applyFill="1" applyBorder="1" applyAlignment="1">
      <alignment horizontal="center"/>
    </xf>
    <xf numFmtId="164" fontId="2" fillId="0" borderId="7" xfId="22" applyNumberFormat="1" applyFont="1" applyFill="1" applyBorder="1" applyAlignment="1">
      <alignment horizontal="center"/>
    </xf>
    <xf numFmtId="164" fontId="0" fillId="5" borderId="19" xfId="0" applyNumberFormat="1" applyFill="1" applyBorder="1" applyAlignment="1" applyProtection="1">
      <alignment horizontal="center"/>
      <protection locked="0"/>
    </xf>
    <xf numFmtId="164" fontId="0" fillId="5" borderId="38" xfId="0" applyNumberForma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D20" sqref="D20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55" t="s">
        <v>38</v>
      </c>
      <c r="C1" s="55"/>
    </row>
    <row r="2" spans="2:25" ht="21">
      <c r="B2" s="27" t="s">
        <v>0</v>
      </c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15">
      <c r="B3" s="30" t="s">
        <v>29</v>
      </c>
    </row>
    <row r="5" ht="18.75">
      <c r="B5" s="3" t="s">
        <v>1</v>
      </c>
    </row>
    <row r="6" ht="18.75">
      <c r="B6" s="35" t="s">
        <v>39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6"/>
      <c r="I8" s="34">
        <v>24</v>
      </c>
      <c r="K8" s="1"/>
    </row>
    <row r="9" spans="2:9" ht="15.75" thickBot="1">
      <c r="B9" s="40" t="s">
        <v>17</v>
      </c>
      <c r="C9" s="6"/>
      <c r="D9" s="6"/>
      <c r="E9" s="6"/>
      <c r="F9" s="6"/>
      <c r="G9" s="6"/>
      <c r="H9" s="17"/>
      <c r="I9" s="41">
        <v>96</v>
      </c>
    </row>
    <row r="10" ht="15.75" thickBot="1"/>
    <row r="11" spans="2:13" ht="15.75" thickBot="1">
      <c r="B11" s="7" t="s">
        <v>31</v>
      </c>
      <c r="C11" s="8"/>
      <c r="D11" s="8"/>
      <c r="E11" s="8"/>
      <c r="F11" s="8"/>
      <c r="G11" s="8"/>
      <c r="H11" s="8"/>
      <c r="I11" s="9"/>
      <c r="J11" s="56" t="s">
        <v>2</v>
      </c>
      <c r="K11" s="57"/>
      <c r="L11" s="57" t="s">
        <v>3</v>
      </c>
      <c r="M11" s="58"/>
    </row>
    <row r="12" spans="2:13" ht="15">
      <c r="B12" s="24" t="s">
        <v>35</v>
      </c>
      <c r="C12" s="25"/>
      <c r="D12" s="25"/>
      <c r="E12" s="25"/>
      <c r="F12" s="25"/>
      <c r="G12" s="25"/>
      <c r="H12" s="25"/>
      <c r="I12" s="26"/>
      <c r="J12" s="62">
        <f>N20</f>
        <v>0</v>
      </c>
      <c r="K12" s="63"/>
      <c r="L12" s="63">
        <f>J12*1.21</f>
        <v>0</v>
      </c>
      <c r="M12" s="66"/>
    </row>
    <row r="13" spans="2:13" ht="15.75" thickBot="1">
      <c r="B13" s="10" t="s">
        <v>5</v>
      </c>
      <c r="C13" s="11"/>
      <c r="D13" s="11"/>
      <c r="E13" s="11"/>
      <c r="F13" s="11"/>
      <c r="G13" s="11"/>
      <c r="H13" s="11"/>
      <c r="I13" s="12"/>
      <c r="J13" s="64">
        <f>V20</f>
        <v>0</v>
      </c>
      <c r="K13" s="65"/>
      <c r="L13" s="65">
        <f>J13*1.21</f>
        <v>0</v>
      </c>
      <c r="M13" s="67"/>
    </row>
    <row r="14" spans="7:13" ht="19.5" thickBot="1">
      <c r="G14" s="13" t="s">
        <v>30</v>
      </c>
      <c r="H14" s="14"/>
      <c r="I14" s="15"/>
      <c r="J14" s="68">
        <f>SUM(J12:K13)</f>
        <v>0</v>
      </c>
      <c r="K14" s="69"/>
      <c r="L14" s="70">
        <f>SUM(L12:M13)</f>
        <v>0</v>
      </c>
      <c r="M14" s="71"/>
    </row>
    <row r="16" ht="15.75" thickBot="1"/>
    <row r="17" spans="2:25" ht="15" customHeight="1">
      <c r="B17" s="18" t="s">
        <v>24</v>
      </c>
      <c r="C17" s="19"/>
      <c r="D17" s="19"/>
      <c r="E17" s="19"/>
      <c r="F17" s="19"/>
      <c r="G17" s="20"/>
      <c r="H17" s="18" t="s">
        <v>9</v>
      </c>
      <c r="I17" s="19"/>
      <c r="J17" s="59" t="s">
        <v>24</v>
      </c>
      <c r="K17" s="60"/>
      <c r="L17" s="60"/>
      <c r="M17" s="60"/>
      <c r="N17" s="60"/>
      <c r="O17" s="60"/>
      <c r="P17" s="60"/>
      <c r="Q17" s="61"/>
      <c r="R17" s="59" t="s">
        <v>18</v>
      </c>
      <c r="S17" s="60"/>
      <c r="T17" s="60"/>
      <c r="U17" s="60"/>
      <c r="V17" s="72" t="s">
        <v>21</v>
      </c>
      <c r="W17" s="60"/>
      <c r="X17" s="60"/>
      <c r="Y17" s="61"/>
    </row>
    <row r="18" spans="2:25" ht="15.75" thickBot="1">
      <c r="B18" s="21" t="s">
        <v>28</v>
      </c>
      <c r="C18" s="22"/>
      <c r="D18" s="22"/>
      <c r="E18" s="22"/>
      <c r="F18" s="22"/>
      <c r="G18" s="23"/>
      <c r="H18" s="21" t="s">
        <v>25</v>
      </c>
      <c r="I18" s="22"/>
      <c r="J18" s="87" t="s">
        <v>8</v>
      </c>
      <c r="K18" s="73"/>
      <c r="L18" s="73" t="s">
        <v>7</v>
      </c>
      <c r="M18" s="73"/>
      <c r="N18" s="73" t="s">
        <v>19</v>
      </c>
      <c r="O18" s="73"/>
      <c r="P18" s="73" t="s">
        <v>20</v>
      </c>
      <c r="Q18" s="74"/>
      <c r="R18" s="87" t="s">
        <v>8</v>
      </c>
      <c r="S18" s="73"/>
      <c r="T18" s="73" t="s">
        <v>7</v>
      </c>
      <c r="U18" s="77"/>
      <c r="V18" s="73" t="s">
        <v>19</v>
      </c>
      <c r="W18" s="73"/>
      <c r="X18" s="73" t="s">
        <v>20</v>
      </c>
      <c r="Y18" s="74"/>
    </row>
    <row r="19" spans="2:25" ht="15.75" thickBot="1">
      <c r="B19" s="36" t="s">
        <v>40</v>
      </c>
      <c r="C19" s="37"/>
      <c r="D19" s="37" t="s">
        <v>41</v>
      </c>
      <c r="E19" s="37"/>
      <c r="F19" s="37"/>
      <c r="G19" s="38"/>
      <c r="H19" s="39">
        <v>1</v>
      </c>
      <c r="I19" s="25"/>
      <c r="J19" s="85">
        <v>0</v>
      </c>
      <c r="K19" s="86"/>
      <c r="L19" s="90">
        <f>J19*1.21</f>
        <v>0</v>
      </c>
      <c r="M19" s="91"/>
      <c r="N19" s="88">
        <f>J19*H19</f>
        <v>0</v>
      </c>
      <c r="O19" s="89"/>
      <c r="P19" s="88">
        <f>N19*1.21</f>
        <v>0</v>
      </c>
      <c r="Q19" s="92"/>
      <c r="R19" s="85">
        <v>0</v>
      </c>
      <c r="S19" s="86"/>
      <c r="T19" s="42">
        <f>R19*1.21</f>
        <v>0</v>
      </c>
      <c r="U19" s="43"/>
      <c r="V19" s="42">
        <f>R19*H19*($I$9/12)</f>
        <v>0</v>
      </c>
      <c r="W19" s="76"/>
      <c r="X19" s="42">
        <f>V19*1.21</f>
        <v>0</v>
      </c>
      <c r="Y19" s="75"/>
    </row>
    <row r="20" spans="8:25" ht="15.75" thickBot="1">
      <c r="H20" s="81" t="s">
        <v>23</v>
      </c>
      <c r="I20" s="82"/>
      <c r="J20" s="93"/>
      <c r="K20" s="94"/>
      <c r="L20" s="94"/>
      <c r="M20" s="95"/>
      <c r="N20" s="78">
        <f>SUM(N19:O19)</f>
        <v>0</v>
      </c>
      <c r="O20" s="79"/>
      <c r="P20" s="83">
        <f aca="true" t="shared" si="0" ref="P20">N20*1.21</f>
        <v>0</v>
      </c>
      <c r="Q20" s="84"/>
      <c r="R20" s="94"/>
      <c r="S20" s="94"/>
      <c r="T20" s="94"/>
      <c r="U20" s="95"/>
      <c r="V20" s="78">
        <f>SUM(V19:W19)</f>
        <v>0</v>
      </c>
      <c r="W20" s="79"/>
      <c r="X20" s="78">
        <f aca="true" t="shared" si="1" ref="X20">V20*1.21</f>
        <v>0</v>
      </c>
      <c r="Y20" s="80"/>
    </row>
    <row r="21" ht="15" hidden="1"/>
    <row r="22" spans="2:17" ht="15" hidden="1">
      <c r="B22" s="18" t="s">
        <v>33</v>
      </c>
      <c r="C22" s="19"/>
      <c r="D22" s="19"/>
      <c r="E22" s="19"/>
      <c r="F22" s="19"/>
      <c r="G22" s="19"/>
      <c r="H22" s="18" t="s">
        <v>9</v>
      </c>
      <c r="I22" s="20"/>
      <c r="J22" s="99" t="s">
        <v>6</v>
      </c>
      <c r="K22" s="100"/>
      <c r="L22" s="100"/>
      <c r="M22" s="101"/>
      <c r="N22" s="99" t="s">
        <v>26</v>
      </c>
      <c r="O22" s="100"/>
      <c r="P22" s="100"/>
      <c r="Q22" s="101"/>
    </row>
    <row r="23" spans="2:17" ht="15.75" hidden="1" thickBot="1">
      <c r="B23" s="21" t="s">
        <v>28</v>
      </c>
      <c r="C23" s="22"/>
      <c r="D23" s="22"/>
      <c r="E23" s="22"/>
      <c r="F23" s="22"/>
      <c r="G23" s="22"/>
      <c r="H23" s="21" t="s">
        <v>32</v>
      </c>
      <c r="I23" s="23"/>
      <c r="J23" s="87" t="s">
        <v>8</v>
      </c>
      <c r="K23" s="73"/>
      <c r="L23" s="73" t="s">
        <v>7</v>
      </c>
      <c r="M23" s="74"/>
      <c r="N23" s="87" t="s">
        <v>19</v>
      </c>
      <c r="O23" s="73"/>
      <c r="P23" s="73" t="s">
        <v>20</v>
      </c>
      <c r="Q23" s="74"/>
    </row>
    <row r="24" spans="2:17" ht="15.75" customHeight="1" hidden="1" thickBot="1">
      <c r="B24" s="44" t="s">
        <v>34</v>
      </c>
      <c r="C24" s="45"/>
      <c r="D24" s="45"/>
      <c r="E24" s="45"/>
      <c r="F24" s="45"/>
      <c r="G24" s="46"/>
      <c r="H24" s="51">
        <v>800</v>
      </c>
      <c r="I24" s="52"/>
      <c r="J24" s="53">
        <v>0</v>
      </c>
      <c r="K24" s="54"/>
      <c r="L24" s="49">
        <f>J24*1.21</f>
        <v>0</v>
      </c>
      <c r="M24" s="50"/>
      <c r="N24" s="47">
        <f>J24*H24</f>
        <v>0</v>
      </c>
      <c r="O24" s="48"/>
      <c r="P24" s="49">
        <f>N24*1.21</f>
        <v>0</v>
      </c>
      <c r="Q24" s="50"/>
    </row>
    <row r="25" spans="8:17" ht="15.75" hidden="1" thickBot="1">
      <c r="H25" s="81" t="s">
        <v>23</v>
      </c>
      <c r="I25" s="82"/>
      <c r="J25" s="81"/>
      <c r="K25" s="96"/>
      <c r="L25" s="96"/>
      <c r="M25" s="82"/>
      <c r="N25" s="78">
        <f>SUM(N24)</f>
        <v>0</v>
      </c>
      <c r="O25" s="97"/>
      <c r="P25" s="98">
        <f>SUM(P24)</f>
        <v>0</v>
      </c>
      <c r="Q25" s="79"/>
    </row>
    <row r="26" spans="8:17" s="31" customFormat="1" ht="15">
      <c r="H26" s="32"/>
      <c r="I26" s="32"/>
      <c r="J26" s="32"/>
      <c r="K26" s="32"/>
      <c r="L26" s="32"/>
      <c r="M26" s="32"/>
      <c r="N26" s="33"/>
      <c r="O26" s="32"/>
      <c r="P26" s="33"/>
      <c r="Q26" s="32"/>
    </row>
    <row r="27" spans="2:17" s="31" customFormat="1" ht="15">
      <c r="B27" t="s">
        <v>22</v>
      </c>
      <c r="H27" s="32"/>
      <c r="I27" s="32"/>
      <c r="J27" s="32"/>
      <c r="K27" s="32"/>
      <c r="L27" s="32"/>
      <c r="M27" s="32"/>
      <c r="N27" s="33"/>
      <c r="O27" s="32"/>
      <c r="P27" s="33"/>
      <c r="Q27" s="32"/>
    </row>
    <row r="28" spans="8:17" s="31" customFormat="1" ht="15">
      <c r="H28" s="32"/>
      <c r="I28" s="32"/>
      <c r="J28" s="32"/>
      <c r="K28" s="32"/>
      <c r="L28" s="32"/>
      <c r="M28" s="32"/>
      <c r="N28" s="33"/>
      <c r="O28" s="32"/>
      <c r="P28" s="33"/>
      <c r="Q28" s="32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sheetProtection algorithmName="SHA-512" hashValue="IMPQccz1U7+IWnBSV3trv9FwL8aRhyfwUQjLMoViI1+TfE7CJ2vU7pIklRmONDqCuZzG/B+CbDtqTYSNy/a6IA==" saltValue="HzxwOXp3qO2fYJc6KLOAcw==" spinCount="100000" sheet="1" objects="1" scenarios="1"/>
  <mergeCells count="51"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V17:Y17"/>
    <mergeCell ref="V18:W18"/>
    <mergeCell ref="X18:Y18"/>
    <mergeCell ref="X19:Y19"/>
    <mergeCell ref="V19:W19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T19:U19"/>
    <mergeCell ref="B24:G24"/>
    <mergeCell ref="N24:O24"/>
    <mergeCell ref="P24:Q24"/>
    <mergeCell ref="H24:I24"/>
    <mergeCell ref="J24:K24"/>
    <mergeCell ref="L24:M2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2024-02-26T08:34:51Z</dcterms:modified>
  <cp:category/>
  <cp:version/>
  <cp:contentType/>
  <cp:contentStatus/>
</cp:coreProperties>
</file>