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<sst xmlns="http://schemas.openxmlformats.org/spreadsheetml/2006/main" count="54" uniqueCount="42">
  <si>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</si>
  <si>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</si>
  <si>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</si>
  <si>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</si>
  <si>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</si>
  <si>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</si>
  <si>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</si>
  <si>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</si>
  <si>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</si>
  <si>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</si>
  <si>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</si>
  <si>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</si>
  <si>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</si>
  <si>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</si>
  <si>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</si>
  <si>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</si>
  <si>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</si>
  <si>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</si>
  <si>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</si>
  <si>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</si>
  <si>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</si>
  <si>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</si>
  <si>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</si>
  <si>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</si>
  <si>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</si>
  <si>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</si>
  <si>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</si>
  <si>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</si>
  <si>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</si>
  <si>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</si>
  <si>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</si>
  <si>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</si>
  <si>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</si>
  <si>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</si>
  <si>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</si>
  <si>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</si>
  <si>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</si>
  <si>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</si>
  <si>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</si>
  <si>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Parní sterilizátor</t>
  </si>
  <si>
    <t>Oddělení klinické mikrobiologie  MNUL</t>
  </si>
  <si>
    <t>Parní sterilizátor pro Oddělení klinické mikrobiologie Krajské zdravotní a.s. - Masarykovy nemocnice v Ústí nad Labem, o. z.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</si>
</sst>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28" xfId="0" applyNumberFormat="1" applyFill="1" applyBorder="1" applyAlignment="1">
      <alignment horizontal="center"/>
    </xf>
    <xf numFmtId="8" fontId="0" fillId="0" borderId="26" xfId="0" applyNumberForma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8" fontId="5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39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70" t="s">
        <v>38</v>
      </c>
      <c r="C1" s="70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41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71" t="s">
        <v>2</v>
      </c>
      <c r="K11" s="72"/>
      <c r="L11" s="72" t="s">
        <v>3</v>
      </c>
      <c r="M11" s="73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75">
        <f>N20</f>
        <v>0</v>
      </c>
      <c r="K12" s="76"/>
      <c r="L12" s="76">
        <f>J12*1.21</f>
        <v>0</v>
      </c>
      <c r="M12" s="79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77">
        <f>V20</f>
        <v>0</v>
      </c>
      <c r="K13" s="78"/>
      <c r="L13" s="78">
        <f>J13*1.21</f>
        <v>0</v>
      </c>
      <c r="M13" s="80"/>
    </row>
    <row r="14" spans="7:13" ht="19.5" thickBot="1">
      <c r="G14" s="14" t="s">
        <v>30</v>
      </c>
      <c r="H14" s="15"/>
      <c r="I14" s="16"/>
      <c r="J14" s="81">
        <f>SUM(J12:K13)</f>
        <v>0</v>
      </c>
      <c r="K14" s="82"/>
      <c r="L14" s="83">
        <f>SUM(L12:M13)</f>
        <v>0</v>
      </c>
      <c r="M14" s="84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74" t="s">
        <v>24</v>
      </c>
      <c r="K17" s="65"/>
      <c r="L17" s="65"/>
      <c r="M17" s="65"/>
      <c r="N17" s="65"/>
      <c r="O17" s="65"/>
      <c r="P17" s="65"/>
      <c r="Q17" s="66"/>
      <c r="R17" s="74" t="s">
        <v>18</v>
      </c>
      <c r="S17" s="65"/>
      <c r="T17" s="65"/>
      <c r="U17" s="65"/>
      <c r="V17" s="64" t="s">
        <v>21</v>
      </c>
      <c r="W17" s="65"/>
      <c r="X17" s="65"/>
      <c r="Y17" s="66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50" t="s">
        <v>8</v>
      </c>
      <c r="K18" s="51"/>
      <c r="L18" s="51" t="s">
        <v>7</v>
      </c>
      <c r="M18" s="51"/>
      <c r="N18" s="51" t="s">
        <v>19</v>
      </c>
      <c r="O18" s="51"/>
      <c r="P18" s="51" t="s">
        <v>20</v>
      </c>
      <c r="Q18" s="52"/>
      <c r="R18" s="50" t="s">
        <v>8</v>
      </c>
      <c r="S18" s="51"/>
      <c r="T18" s="51" t="s">
        <v>7</v>
      </c>
      <c r="U18" s="53"/>
      <c r="V18" s="51" t="s">
        <v>19</v>
      </c>
      <c r="W18" s="51"/>
      <c r="X18" s="51" t="s">
        <v>20</v>
      </c>
      <c r="Y18" s="52"/>
    </row>
    <row r="19" spans="2:25" ht="15.75" thickBot="1">
      <c r="B19" s="11" t="s">
        <v>39</v>
      </c>
      <c r="C19" s="12"/>
      <c r="D19" s="12" t="s">
        <v>40</v>
      </c>
      <c r="E19" s="12"/>
      <c r="F19" s="12"/>
      <c r="G19" s="13"/>
      <c r="H19" s="25">
        <v>1</v>
      </c>
      <c r="I19" s="26"/>
      <c r="J19" s="57">
        <v>0</v>
      </c>
      <c r="K19" s="58"/>
      <c r="L19" s="61">
        <f>J19*1.21</f>
        <v>0</v>
      </c>
      <c r="M19" s="62"/>
      <c r="N19" s="59">
        <f>J19*H19</f>
        <v>0</v>
      </c>
      <c r="O19" s="60"/>
      <c r="P19" s="59">
        <f>N19*1.21</f>
        <v>0</v>
      </c>
      <c r="Q19" s="63"/>
      <c r="R19" s="57">
        <v>0</v>
      </c>
      <c r="S19" s="58"/>
      <c r="T19" s="67">
        <f>R19*1.21</f>
        <v>0</v>
      </c>
      <c r="U19" s="85"/>
      <c r="V19" s="67">
        <f>R19*H19*($I$9/12)</f>
        <v>0</v>
      </c>
      <c r="W19" s="69"/>
      <c r="X19" s="67">
        <f>V19*1.21</f>
        <v>0</v>
      </c>
      <c r="Y19" s="68"/>
    </row>
    <row r="20" spans="8:25" ht="15.75" thickBot="1">
      <c r="H20" s="37" t="s">
        <v>23</v>
      </c>
      <c r="I20" s="38"/>
      <c r="J20" s="39"/>
      <c r="K20" s="40"/>
      <c r="L20" s="40"/>
      <c r="M20" s="41"/>
      <c r="N20" s="43">
        <f>SUM(N19:O19)</f>
        <v>0</v>
      </c>
      <c r="O20" s="46"/>
      <c r="P20" s="55">
        <f aca="true" t="shared" si="0" ref="P20">N20*1.21</f>
        <v>0</v>
      </c>
      <c r="Q20" s="56"/>
      <c r="R20" s="40"/>
      <c r="S20" s="40"/>
      <c r="T20" s="40"/>
      <c r="U20" s="41"/>
      <c r="V20" s="43">
        <f>SUM(V19:W19)</f>
        <v>0</v>
      </c>
      <c r="W20" s="46"/>
      <c r="X20" s="43">
        <f aca="true" t="shared" si="1" ref="X20">V20*1.21</f>
        <v>0</v>
      </c>
      <c r="Y20" s="54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47" t="s">
        <v>6</v>
      </c>
      <c r="K22" s="48"/>
      <c r="L22" s="48"/>
      <c r="M22" s="49"/>
      <c r="N22" s="47" t="s">
        <v>26</v>
      </c>
      <c r="O22" s="48"/>
      <c r="P22" s="48"/>
      <c r="Q22" s="49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50" t="s">
        <v>8</v>
      </c>
      <c r="K23" s="51"/>
      <c r="L23" s="51" t="s">
        <v>7</v>
      </c>
      <c r="M23" s="52"/>
      <c r="N23" s="50" t="s">
        <v>19</v>
      </c>
      <c r="O23" s="51"/>
      <c r="P23" s="51" t="s">
        <v>20</v>
      </c>
      <c r="Q23" s="52"/>
    </row>
    <row r="24" spans="2:17" ht="15.75" customHeight="1" hidden="1" thickBot="1">
      <c r="B24" s="86" t="s">
        <v>34</v>
      </c>
      <c r="C24" s="87"/>
      <c r="D24" s="87"/>
      <c r="E24" s="87"/>
      <c r="F24" s="87"/>
      <c r="G24" s="88"/>
      <c r="H24" s="93">
        <v>800</v>
      </c>
      <c r="I24" s="94"/>
      <c r="J24" s="95">
        <v>0</v>
      </c>
      <c r="K24" s="96"/>
      <c r="L24" s="91">
        <f>J24*1.21</f>
        <v>0</v>
      </c>
      <c r="M24" s="92"/>
      <c r="N24" s="89">
        <f>J24*H24</f>
        <v>0</v>
      </c>
      <c r="O24" s="90"/>
      <c r="P24" s="91">
        <f>N24*1.21</f>
        <v>0</v>
      </c>
      <c r="Q24" s="92"/>
    </row>
    <row r="25" spans="8:17" ht="15.75" hidden="1" thickBot="1">
      <c r="H25" s="37" t="s">
        <v>23</v>
      </c>
      <c r="I25" s="38"/>
      <c r="J25" s="37"/>
      <c r="K25" s="42"/>
      <c r="L25" s="42"/>
      <c r="M25" s="38"/>
      <c r="N25" s="43">
        <f>SUM(N24)</f>
        <v>0</v>
      </c>
      <c r="O25" s="44"/>
      <c r="P25" s="45">
        <f>SUM(P24)</f>
        <v>0</v>
      </c>
      <c r="Q25" s="46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T19:U19"/>
    <mergeCell ref="B24:G24"/>
    <mergeCell ref="N24:O24"/>
    <mergeCell ref="P24:Q24"/>
    <mergeCell ref="H24:I24"/>
    <mergeCell ref="J24:K24"/>
    <mergeCell ref="L24:M24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V17:Y17"/>
    <mergeCell ref="V18:W18"/>
    <mergeCell ref="X18:Y18"/>
    <mergeCell ref="X19:Y19"/>
    <mergeCell ref="V19:W19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2024-02-12T09:41:57Z</dcterms:modified>
  <cp:category/>
  <cp:version/>
  <cp:contentType/>
  <cp:contentStatus/>
</cp:coreProperties>
</file>