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<sst xmlns="http://schemas.openxmlformats.org/spreadsheetml/2006/main" count="62" uniqueCount="50">
  <si>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</si>
  <si>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</si>
  <si>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</si>
  <si>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</si>
  <si>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</si>
  <si>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</si>
  <si>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</si>
  <si>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</si>
  <si>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</si>
  <si>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</si>
  <si>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</si>
  <si>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</si>
  <si>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</si>
  <si>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</si>
  <si>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</si>
  <si>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</si>
  <si>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</si>
  <si>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</si>
  <si>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</si>
  <si>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</si>
  <si>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</si>
  <si>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</si>
  <si>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</si>
  <si>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</si>
  <si>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</si>
  <si>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</si>
  <si>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</si>
  <si>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</si>
  <si>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</si>
  <si>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</si>
  <si>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 - laser</t>
  </si>
  <si>
    <t>CHIR MO</t>
  </si>
  <si>
    <t>Flexibilní vlákno k diod. laseru (pr. 200 µm)</t>
  </si>
  <si>
    <t>Flexibilní vlákno k diod. laseru (pr. 300 µm)</t>
  </si>
  <si>
    <t>Flexibilní vlákno k diod. laseru (pr. 400 µm)</t>
  </si>
  <si>
    <t>Flexibilní vlákno k diod. laseru (pr. 500 µm)</t>
  </si>
  <si>
    <t>Flexibilní vlákno k diod. laseru (pr. 600 µm)</t>
  </si>
  <si>
    <t>počet výkonů/rok</t>
  </si>
  <si>
    <t>Předpokládaný celkový počet výkonů/rok je 50</t>
  </si>
  <si>
    <t>Spotřeba v ks/rok</t>
  </si>
  <si>
    <t>Velikost balení</t>
  </si>
  <si>
    <t>(počet ks v balení)</t>
  </si>
  <si>
    <t>Celkové ceny (na dobu 48 měsíců á počet výkonů)</t>
  </si>
  <si>
    <t>6) náklady na dopravu do místa plnění servisních služeb</t>
  </si>
  <si>
    <t>při počtu výkonů/rok</t>
  </si>
  <si>
    <t>Vázaný spotřební zdravotnický materiál (200 výkonů za 48 měsíců)</t>
  </si>
  <si>
    <t>Chirurgický laser</t>
  </si>
  <si>
    <t>Příloha č. 6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</si>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</sst>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2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30" xfId="0" applyFont="1" applyFill="1" applyBorder="1"/>
    <xf numFmtId="0" fontId="0" fillId="3" borderId="9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6" fillId="3" borderId="18" xfId="0" applyFont="1" applyFill="1" applyBorder="1"/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8" fontId="0" fillId="0" borderId="36" xfId="0" applyNumberFormat="1" applyFill="1" applyBorder="1" applyAlignment="1">
      <alignment horizontal="center"/>
    </xf>
    <xf numFmtId="8" fontId="0" fillId="0" borderId="37" xfId="0" applyNumberFormat="1" applyFill="1" applyBorder="1" applyAlignment="1">
      <alignment horizontal="center"/>
    </xf>
    <xf numFmtId="8" fontId="0" fillId="0" borderId="38" xfId="0" applyNumberFormat="1" applyFill="1" applyBorder="1" applyAlignment="1">
      <alignment horizontal="center"/>
    </xf>
    <xf numFmtId="8" fontId="0" fillId="0" borderId="39" xfId="0" applyNumberFormat="1" applyFill="1" applyBorder="1" applyAlignment="1">
      <alignment horizontal="center"/>
    </xf>
    <xf numFmtId="8" fontId="0" fillId="0" borderId="40" xfId="0" applyNumberFormat="1" applyFill="1" applyBorder="1" applyAlignment="1">
      <alignment horizontal="center"/>
    </xf>
    <xf numFmtId="8" fontId="0" fillId="0" borderId="41" xfId="0" applyNumberFormat="1" applyFill="1" applyBorder="1" applyAlignment="1">
      <alignment horizontal="center"/>
    </xf>
    <xf numFmtId="8" fontId="0" fillId="0" borderId="42" xfId="0" applyNumberFormat="1" applyFill="1" applyBorder="1" applyAlignment="1">
      <alignment horizontal="center"/>
    </xf>
    <xf numFmtId="8" fontId="0" fillId="0" borderId="43" xfId="0" applyNumberFormat="1" applyFill="1" applyBorder="1" applyAlignment="1">
      <alignment horizontal="center"/>
    </xf>
    <xf numFmtId="8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8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4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5" borderId="13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49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5" borderId="34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0" fillId="5" borderId="26" xfId="0" applyNumberFormat="1" applyFill="1" applyBorder="1" applyAlignment="1">
      <alignment horizontal="center" vertical="center"/>
    </xf>
    <xf numFmtId="0" fontId="0" fillId="5" borderId="28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27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47" xfId="0" applyNumberForma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  <cellStyle name="Měna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CBB2-9A1E-48E1-A5CE-477C796005B1}">
  <sheetPr>
    <pageSetUpPr fitToPage="1"/>
  </sheetPr>
  <dimension ref="B1:AA43"/>
  <sheetViews>
    <sheetView tabSelected="1" zoomScale="90" zoomScaleNormal="90" workbookViewId="0" topLeftCell="A1">
      <selection activeCell="C9" sqref="C9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7.00390625" style="0" customWidth="1"/>
    <col min="10" max="27" width="11.140625" style="0" customWidth="1"/>
  </cols>
  <sheetData>
    <row r="1" spans="2:3" ht="21">
      <c r="B1" s="61" t="s">
        <v>47</v>
      </c>
      <c r="C1" s="61"/>
    </row>
    <row r="2" spans="2:27" ht="21">
      <c r="B2" s="34" t="s">
        <v>0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5">
      <c r="B3" s="37" t="s">
        <v>27</v>
      </c>
    </row>
    <row r="5" ht="18.75">
      <c r="B5" s="3" t="s">
        <v>1</v>
      </c>
    </row>
    <row r="6" ht="18.75">
      <c r="B6" s="3" t="s">
        <v>46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23"/>
      <c r="I8" s="41">
        <v>24</v>
      </c>
      <c r="K8" s="1"/>
    </row>
    <row r="9" spans="2:9" ht="15.75" thickBot="1">
      <c r="B9" s="6" t="s">
        <v>16</v>
      </c>
      <c r="C9" s="7"/>
      <c r="D9" s="7"/>
      <c r="E9" s="7"/>
      <c r="F9" s="7"/>
      <c r="G9" s="7"/>
      <c r="H9" s="24"/>
      <c r="I9" s="42">
        <v>96</v>
      </c>
    </row>
    <row r="10" ht="15.75" thickBot="1"/>
    <row r="11" spans="2:13" ht="15.75" thickBot="1">
      <c r="B11" s="8" t="s">
        <v>29</v>
      </c>
      <c r="C11" s="9"/>
      <c r="D11" s="9"/>
      <c r="E11" s="9"/>
      <c r="F11" s="9"/>
      <c r="G11" s="9"/>
      <c r="H11" s="9"/>
      <c r="I11" s="10"/>
      <c r="J11" s="62" t="s">
        <v>2</v>
      </c>
      <c r="K11" s="63"/>
      <c r="L11" s="63" t="s">
        <v>3</v>
      </c>
      <c r="M11" s="64"/>
    </row>
    <row r="12" spans="2:13" ht="15">
      <c r="B12" s="11" t="s">
        <v>30</v>
      </c>
      <c r="C12" s="12"/>
      <c r="D12" s="12"/>
      <c r="E12" s="12"/>
      <c r="F12" s="12"/>
      <c r="G12" s="12"/>
      <c r="H12" s="12"/>
      <c r="I12" s="13"/>
      <c r="J12" s="71">
        <f>N22</f>
        <v>0</v>
      </c>
      <c r="K12" s="72"/>
      <c r="L12" s="74">
        <f>J12*1.21</f>
        <v>0</v>
      </c>
      <c r="M12" s="77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3">
        <f>V22</f>
        <v>0</v>
      </c>
      <c r="K13" s="74"/>
      <c r="L13" s="74">
        <f>J13*1.21</f>
        <v>0</v>
      </c>
      <c r="M13" s="77"/>
    </row>
    <row r="14" spans="2:13" ht="15.75" thickBot="1">
      <c r="B14" s="17" t="s">
        <v>45</v>
      </c>
      <c r="C14" s="18"/>
      <c r="D14" s="18"/>
      <c r="E14" s="18"/>
      <c r="F14" s="18"/>
      <c r="G14" s="18"/>
      <c r="H14" s="18"/>
      <c r="I14" s="19"/>
      <c r="J14" s="75">
        <f>N31</f>
        <v>0</v>
      </c>
      <c r="K14" s="76"/>
      <c r="L14" s="76">
        <f>P31</f>
        <v>0</v>
      </c>
      <c r="M14" s="78"/>
    </row>
    <row r="15" spans="7:13" ht="19.5" thickBot="1">
      <c r="G15" s="20" t="s">
        <v>28</v>
      </c>
      <c r="H15" s="21"/>
      <c r="I15" s="22"/>
      <c r="J15" s="79">
        <f>SUM(J12:K14)</f>
        <v>0</v>
      </c>
      <c r="K15" s="80"/>
      <c r="L15" s="81">
        <f>SUM(L12:M14)</f>
        <v>0</v>
      </c>
      <c r="M15" s="82"/>
    </row>
    <row r="17" ht="15.75" thickBot="1"/>
    <row r="18" spans="2:25" ht="15" customHeight="1">
      <c r="B18" s="25" t="s">
        <v>23</v>
      </c>
      <c r="C18" s="26"/>
      <c r="D18" s="26"/>
      <c r="E18" s="26"/>
      <c r="F18" s="26"/>
      <c r="G18" s="27"/>
      <c r="H18" s="25" t="s">
        <v>10</v>
      </c>
      <c r="I18" s="26"/>
      <c r="J18" s="59" t="s">
        <v>23</v>
      </c>
      <c r="K18" s="65"/>
      <c r="L18" s="65"/>
      <c r="M18" s="65"/>
      <c r="N18" s="65"/>
      <c r="O18" s="65"/>
      <c r="P18" s="65"/>
      <c r="Q18" s="60"/>
      <c r="R18" s="59" t="s">
        <v>17</v>
      </c>
      <c r="S18" s="65"/>
      <c r="T18" s="65"/>
      <c r="U18" s="65"/>
      <c r="V18" s="83" t="s">
        <v>20</v>
      </c>
      <c r="W18" s="65"/>
      <c r="X18" s="65"/>
      <c r="Y18" s="60"/>
    </row>
    <row r="19" spans="2:25" ht="15.75" thickBot="1">
      <c r="B19" s="28" t="s">
        <v>26</v>
      </c>
      <c r="C19" s="29"/>
      <c r="D19" s="29"/>
      <c r="E19" s="29"/>
      <c r="F19" s="29"/>
      <c r="G19" s="30"/>
      <c r="H19" s="28" t="s">
        <v>24</v>
      </c>
      <c r="I19" s="29"/>
      <c r="J19" s="66" t="s">
        <v>8</v>
      </c>
      <c r="K19" s="67"/>
      <c r="L19" s="67" t="s">
        <v>7</v>
      </c>
      <c r="M19" s="67"/>
      <c r="N19" s="67" t="s">
        <v>18</v>
      </c>
      <c r="O19" s="67"/>
      <c r="P19" s="67" t="s">
        <v>19</v>
      </c>
      <c r="Q19" s="70"/>
      <c r="R19" s="66" t="s">
        <v>8</v>
      </c>
      <c r="S19" s="67"/>
      <c r="T19" s="67" t="s">
        <v>7</v>
      </c>
      <c r="U19" s="109"/>
      <c r="V19" s="67" t="s">
        <v>18</v>
      </c>
      <c r="W19" s="67"/>
      <c r="X19" s="67" t="s">
        <v>19</v>
      </c>
      <c r="Y19" s="70"/>
    </row>
    <row r="20" spans="2:25" ht="15">
      <c r="B20" s="31" t="s">
        <v>46</v>
      </c>
      <c r="C20" s="32"/>
      <c r="D20" s="32"/>
      <c r="E20" s="32"/>
      <c r="F20" s="32" t="s">
        <v>31</v>
      </c>
      <c r="G20" s="33"/>
      <c r="H20" s="31">
        <v>1</v>
      </c>
      <c r="I20" s="32"/>
      <c r="J20" s="68">
        <v>0</v>
      </c>
      <c r="K20" s="69"/>
      <c r="L20" s="89">
        <f>J20*1.21</f>
        <v>0</v>
      </c>
      <c r="M20" s="90"/>
      <c r="N20" s="87">
        <f>J20*H20</f>
        <v>0</v>
      </c>
      <c r="O20" s="88"/>
      <c r="P20" s="87">
        <f>N20*1.21</f>
        <v>0</v>
      </c>
      <c r="Q20" s="91"/>
      <c r="R20" s="68">
        <v>0</v>
      </c>
      <c r="S20" s="69"/>
      <c r="T20" s="84">
        <f>R20*1.21</f>
        <v>0</v>
      </c>
      <c r="U20" s="108"/>
      <c r="V20" s="84">
        <f>R20*H20*($I$9/12)</f>
        <v>0</v>
      </c>
      <c r="W20" s="86"/>
      <c r="X20" s="84">
        <f>V20*1.21</f>
        <v>0</v>
      </c>
      <c r="Y20" s="85"/>
    </row>
    <row r="21" spans="2:25" ht="15.75" thickBot="1">
      <c r="B21" s="17"/>
      <c r="C21" s="18"/>
      <c r="D21" s="18"/>
      <c r="E21" s="18"/>
      <c r="F21" s="18"/>
      <c r="G21" s="19"/>
      <c r="H21" s="17"/>
      <c r="I21" s="18"/>
      <c r="J21" s="101"/>
      <c r="K21" s="102"/>
      <c r="L21" s="99">
        <f>J21*1.21</f>
        <v>0</v>
      </c>
      <c r="M21" s="100"/>
      <c r="N21" s="99">
        <f aca="true" t="shared" si="0" ref="N21">J21*H21</f>
        <v>0</v>
      </c>
      <c r="O21" s="100"/>
      <c r="P21" s="99">
        <f aca="true" t="shared" si="1" ref="P21">N21*1.21</f>
        <v>0</v>
      </c>
      <c r="Q21" s="103"/>
      <c r="R21" s="101"/>
      <c r="S21" s="102"/>
      <c r="T21" s="99">
        <f aca="true" t="shared" si="2" ref="T21">R21*1.21</f>
        <v>0</v>
      </c>
      <c r="U21" s="100"/>
      <c r="V21" s="99">
        <f>R21*H21*($I$9/12)</f>
        <v>0</v>
      </c>
      <c r="W21" s="100"/>
      <c r="X21" s="99">
        <f aca="true" t="shared" si="3" ref="X21">V21*1.21</f>
        <v>0</v>
      </c>
      <c r="Y21" s="103"/>
    </row>
    <row r="22" spans="8:25" ht="15.75" thickBot="1">
      <c r="H22" s="94" t="s">
        <v>22</v>
      </c>
      <c r="I22" s="95"/>
      <c r="J22" s="124"/>
      <c r="K22" s="125"/>
      <c r="L22" s="125"/>
      <c r="M22" s="126"/>
      <c r="N22" s="92">
        <f>SUM(N20:O21)</f>
        <v>0</v>
      </c>
      <c r="O22" s="96"/>
      <c r="P22" s="97">
        <f aca="true" t="shared" si="4" ref="P22">N22*1.21</f>
        <v>0</v>
      </c>
      <c r="Q22" s="98"/>
      <c r="R22" s="55"/>
      <c r="S22" s="55"/>
      <c r="T22" s="55"/>
      <c r="U22" s="56"/>
      <c r="V22" s="92">
        <f>SUM(V20:W21)</f>
        <v>0</v>
      </c>
      <c r="W22" s="96"/>
      <c r="X22" s="92">
        <f aca="true" t="shared" si="5" ref="X22">V22*1.21</f>
        <v>0</v>
      </c>
      <c r="Y22" s="93"/>
    </row>
    <row r="23" ht="15.75" thickBot="1"/>
    <row r="24" spans="2:21" ht="15">
      <c r="B24" s="25" t="s">
        <v>9</v>
      </c>
      <c r="C24" s="26"/>
      <c r="D24" s="26"/>
      <c r="E24" s="26"/>
      <c r="F24" s="26"/>
      <c r="G24" s="26"/>
      <c r="H24" s="25" t="s">
        <v>10</v>
      </c>
      <c r="I24" s="27"/>
      <c r="J24" s="59" t="s">
        <v>39</v>
      </c>
      <c r="K24" s="60"/>
      <c r="L24" s="59" t="s">
        <v>40</v>
      </c>
      <c r="M24" s="60"/>
      <c r="N24" s="137" t="s">
        <v>6</v>
      </c>
      <c r="O24" s="138"/>
      <c r="P24" s="138"/>
      <c r="Q24" s="139"/>
      <c r="R24" s="137" t="s">
        <v>42</v>
      </c>
      <c r="S24" s="138"/>
      <c r="T24" s="138"/>
      <c r="U24" s="139"/>
    </row>
    <row r="25" spans="2:21" ht="15.75" thickBot="1">
      <c r="B25" s="54" t="s">
        <v>38</v>
      </c>
      <c r="C25" s="29"/>
      <c r="D25" s="29"/>
      <c r="E25" s="29"/>
      <c r="F25" s="29"/>
      <c r="G25" s="29"/>
      <c r="H25" s="28" t="s">
        <v>37</v>
      </c>
      <c r="I25" s="30"/>
      <c r="J25" s="57" t="s">
        <v>44</v>
      </c>
      <c r="K25" s="58"/>
      <c r="L25" s="57" t="s">
        <v>41</v>
      </c>
      <c r="M25" s="58"/>
      <c r="N25" s="66" t="s">
        <v>8</v>
      </c>
      <c r="O25" s="67"/>
      <c r="P25" s="67" t="s">
        <v>7</v>
      </c>
      <c r="Q25" s="70"/>
      <c r="R25" s="66" t="s">
        <v>18</v>
      </c>
      <c r="S25" s="67"/>
      <c r="T25" s="67" t="s">
        <v>19</v>
      </c>
      <c r="U25" s="70"/>
    </row>
    <row r="26" spans="2:21" ht="15.75" customHeight="1">
      <c r="B26" s="43" t="s">
        <v>32</v>
      </c>
      <c r="C26" s="45"/>
      <c r="D26" s="45"/>
      <c r="E26" s="45"/>
      <c r="F26" s="32"/>
      <c r="G26" s="45"/>
      <c r="H26" s="48">
        <v>10</v>
      </c>
      <c r="I26" s="49"/>
      <c r="J26" s="130">
        <v>0</v>
      </c>
      <c r="K26" s="131"/>
      <c r="L26" s="134">
        <v>0</v>
      </c>
      <c r="M26" s="131"/>
      <c r="N26" s="112">
        <f>J26*H26</f>
        <v>0</v>
      </c>
      <c r="O26" s="113"/>
      <c r="P26" s="116">
        <f>N26*1.21</f>
        <v>0</v>
      </c>
      <c r="Q26" s="117"/>
      <c r="R26" s="114">
        <f>N26*J26*4</f>
        <v>0</v>
      </c>
      <c r="S26" s="115"/>
      <c r="T26" s="116">
        <f>R26*1.21</f>
        <v>0</v>
      </c>
      <c r="U26" s="117"/>
    </row>
    <row r="27" spans="2:21" ht="15.75" customHeight="1">
      <c r="B27" s="43" t="s">
        <v>33</v>
      </c>
      <c r="C27" s="45"/>
      <c r="D27" s="45"/>
      <c r="E27" s="45"/>
      <c r="F27" s="15"/>
      <c r="G27" s="45"/>
      <c r="H27" s="50">
        <v>10</v>
      </c>
      <c r="I27" s="51"/>
      <c r="J27" s="132">
        <v>0</v>
      </c>
      <c r="K27" s="105"/>
      <c r="L27" s="104">
        <v>0</v>
      </c>
      <c r="M27" s="105"/>
      <c r="N27" s="110">
        <f aca="true" t="shared" si="6" ref="N27:N30">J27*H27</f>
        <v>0</v>
      </c>
      <c r="O27" s="111"/>
      <c r="P27" s="118">
        <f aca="true" t="shared" si="7" ref="P27:P30">N27*1.21</f>
        <v>0</v>
      </c>
      <c r="Q27" s="119"/>
      <c r="R27" s="140">
        <f aca="true" t="shared" si="8" ref="R27:R30">N27*J27*4</f>
        <v>0</v>
      </c>
      <c r="S27" s="141"/>
      <c r="T27" s="118">
        <f aca="true" t="shared" si="9" ref="T27:T30">R27*1.21</f>
        <v>0</v>
      </c>
      <c r="U27" s="119"/>
    </row>
    <row r="28" spans="2:21" ht="15.75" customHeight="1">
      <c r="B28" s="43" t="s">
        <v>34</v>
      </c>
      <c r="C28" s="45"/>
      <c r="D28" s="45"/>
      <c r="E28" s="45"/>
      <c r="F28" s="15"/>
      <c r="G28" s="45"/>
      <c r="H28" s="50">
        <v>10</v>
      </c>
      <c r="I28" s="51"/>
      <c r="J28" s="132">
        <v>0</v>
      </c>
      <c r="K28" s="105"/>
      <c r="L28" s="104">
        <v>0</v>
      </c>
      <c r="M28" s="105"/>
      <c r="N28" s="110">
        <f t="shared" si="6"/>
        <v>0</v>
      </c>
      <c r="O28" s="111"/>
      <c r="P28" s="118">
        <f t="shared" si="7"/>
        <v>0</v>
      </c>
      <c r="Q28" s="119"/>
      <c r="R28" s="140">
        <f t="shared" si="8"/>
        <v>0</v>
      </c>
      <c r="S28" s="141"/>
      <c r="T28" s="118">
        <f t="shared" si="9"/>
        <v>0</v>
      </c>
      <c r="U28" s="119"/>
    </row>
    <row r="29" spans="2:21" ht="15">
      <c r="B29" s="43" t="s">
        <v>35</v>
      </c>
      <c r="C29" s="46"/>
      <c r="D29" s="46"/>
      <c r="E29" s="46"/>
      <c r="F29" s="15"/>
      <c r="G29" s="46"/>
      <c r="H29" s="50">
        <v>10</v>
      </c>
      <c r="I29" s="51"/>
      <c r="J29" s="132">
        <v>0</v>
      </c>
      <c r="K29" s="105"/>
      <c r="L29" s="104">
        <v>0</v>
      </c>
      <c r="M29" s="105"/>
      <c r="N29" s="110">
        <f t="shared" si="6"/>
        <v>0</v>
      </c>
      <c r="O29" s="111"/>
      <c r="P29" s="118">
        <f t="shared" si="7"/>
        <v>0</v>
      </c>
      <c r="Q29" s="119"/>
      <c r="R29" s="140">
        <f t="shared" si="8"/>
        <v>0</v>
      </c>
      <c r="S29" s="141"/>
      <c r="T29" s="118">
        <f t="shared" si="9"/>
        <v>0</v>
      </c>
      <c r="U29" s="119"/>
    </row>
    <row r="30" spans="2:21" ht="15.75" thickBot="1">
      <c r="B30" s="44" t="s">
        <v>36</v>
      </c>
      <c r="C30" s="47"/>
      <c r="D30" s="47"/>
      <c r="E30" s="47"/>
      <c r="F30" s="18"/>
      <c r="G30" s="47"/>
      <c r="H30" s="52">
        <v>10</v>
      </c>
      <c r="I30" s="53"/>
      <c r="J30" s="133">
        <v>0</v>
      </c>
      <c r="K30" s="107"/>
      <c r="L30" s="106">
        <v>0</v>
      </c>
      <c r="M30" s="107"/>
      <c r="N30" s="135">
        <f t="shared" si="6"/>
        <v>0</v>
      </c>
      <c r="O30" s="136"/>
      <c r="P30" s="122">
        <f t="shared" si="7"/>
        <v>0</v>
      </c>
      <c r="Q30" s="123"/>
      <c r="R30" s="120">
        <f t="shared" si="8"/>
        <v>0</v>
      </c>
      <c r="S30" s="121"/>
      <c r="T30" s="122">
        <f t="shared" si="9"/>
        <v>0</v>
      </c>
      <c r="U30" s="123"/>
    </row>
    <row r="31" spans="8:21" ht="15.75" thickBot="1">
      <c r="H31" s="94" t="s">
        <v>22</v>
      </c>
      <c r="I31" s="95"/>
      <c r="J31" s="57"/>
      <c r="K31" s="127"/>
      <c r="L31" s="127"/>
      <c r="M31" s="58"/>
      <c r="N31" s="92">
        <f>SUM(N26:O30)</f>
        <v>0</v>
      </c>
      <c r="O31" s="128"/>
      <c r="P31" s="129">
        <f>SUM(P26:Q30)</f>
        <v>0</v>
      </c>
      <c r="Q31" s="96"/>
      <c r="R31" s="92">
        <f>SUM(R26:S30)</f>
        <v>0</v>
      </c>
      <c r="S31" s="128"/>
      <c r="T31" s="129">
        <f>SUM(T26:U30)</f>
        <v>0</v>
      </c>
      <c r="U31" s="96"/>
    </row>
    <row r="32" spans="8:17" s="38" customFormat="1" ht="15">
      <c r="H32" s="39"/>
      <c r="I32" s="39"/>
      <c r="J32" s="39"/>
      <c r="K32" s="39"/>
      <c r="L32" s="39"/>
      <c r="M32" s="39"/>
      <c r="N32" s="40"/>
      <c r="O32" s="39"/>
      <c r="P32" s="40"/>
      <c r="Q32" s="39"/>
    </row>
    <row r="33" spans="2:17" s="38" customFormat="1" ht="15">
      <c r="B33" t="s">
        <v>21</v>
      </c>
      <c r="H33" s="39"/>
      <c r="I33" s="39"/>
      <c r="J33" s="39"/>
      <c r="K33" s="39"/>
      <c r="L33" s="39"/>
      <c r="M33" s="39"/>
      <c r="N33" s="40"/>
      <c r="O33" s="39"/>
      <c r="P33" s="40"/>
      <c r="Q33" s="39"/>
    </row>
    <row r="34" spans="8:17" s="38" customFormat="1" ht="15">
      <c r="H34" s="39"/>
      <c r="I34" s="39"/>
      <c r="J34" s="39"/>
      <c r="K34" s="39"/>
      <c r="L34" s="39"/>
      <c r="M34" s="39"/>
      <c r="N34" s="40"/>
      <c r="O34" s="39"/>
      <c r="P34" s="40"/>
      <c r="Q34" s="39"/>
    </row>
    <row r="35" ht="15">
      <c r="B35" s="2" t="s">
        <v>15</v>
      </c>
    </row>
    <row r="36" ht="15">
      <c r="B36" t="s">
        <v>25</v>
      </c>
    </row>
    <row r="37" ht="15">
      <c r="B37" t="s">
        <v>11</v>
      </c>
    </row>
    <row r="38" ht="15">
      <c r="B38" t="s">
        <v>12</v>
      </c>
    </row>
    <row r="39" ht="15">
      <c r="B39" t="s">
        <v>48</v>
      </c>
    </row>
    <row r="40" ht="15">
      <c r="B40" t="s">
        <v>49</v>
      </c>
    </row>
    <row r="41" ht="15">
      <c r="B41" t="s">
        <v>13</v>
      </c>
    </row>
    <row r="42" ht="15">
      <c r="B42" t="s">
        <v>14</v>
      </c>
    </row>
    <row r="43" ht="15">
      <c r="B43" t="s">
        <v>43</v>
      </c>
    </row>
  </sheetData>
  <mergeCells count="90">
    <mergeCell ref="R31:S31"/>
    <mergeCell ref="T31:U31"/>
    <mergeCell ref="N24:Q24"/>
    <mergeCell ref="N25:O25"/>
    <mergeCell ref="P25:Q25"/>
    <mergeCell ref="R27:S27"/>
    <mergeCell ref="T27:U27"/>
    <mergeCell ref="R28:S28"/>
    <mergeCell ref="T28:U28"/>
    <mergeCell ref="R29:S29"/>
    <mergeCell ref="T29:U29"/>
    <mergeCell ref="R24:U24"/>
    <mergeCell ref="R25:S25"/>
    <mergeCell ref="T25:U25"/>
    <mergeCell ref="H31:I31"/>
    <mergeCell ref="J22:M22"/>
    <mergeCell ref="J31:M31"/>
    <mergeCell ref="N31:O31"/>
    <mergeCell ref="P31:Q31"/>
    <mergeCell ref="J26:K26"/>
    <mergeCell ref="J27:K27"/>
    <mergeCell ref="J28:K28"/>
    <mergeCell ref="J29:K29"/>
    <mergeCell ref="J30:K30"/>
    <mergeCell ref="L26:M26"/>
    <mergeCell ref="L27:M27"/>
    <mergeCell ref="L28:M28"/>
    <mergeCell ref="P29:Q29"/>
    <mergeCell ref="P30:Q30"/>
    <mergeCell ref="N30:O30"/>
    <mergeCell ref="L29:M29"/>
    <mergeCell ref="L30:M30"/>
    <mergeCell ref="T20:U20"/>
    <mergeCell ref="T19:U19"/>
    <mergeCell ref="V22:W22"/>
    <mergeCell ref="N27:O27"/>
    <mergeCell ref="N26:O26"/>
    <mergeCell ref="N29:O29"/>
    <mergeCell ref="N28:O28"/>
    <mergeCell ref="R26:S26"/>
    <mergeCell ref="T26:U26"/>
    <mergeCell ref="P26:Q26"/>
    <mergeCell ref="P27:Q27"/>
    <mergeCell ref="P28:Q28"/>
    <mergeCell ref="R30:S30"/>
    <mergeCell ref="T30:U30"/>
    <mergeCell ref="X22:Y22"/>
    <mergeCell ref="H22:I22"/>
    <mergeCell ref="N22:O22"/>
    <mergeCell ref="P22:Q22"/>
    <mergeCell ref="T21:U21"/>
    <mergeCell ref="R21:S21"/>
    <mergeCell ref="V21:W21"/>
    <mergeCell ref="X21:Y21"/>
    <mergeCell ref="L21:M21"/>
    <mergeCell ref="J21:K21"/>
    <mergeCell ref="N21:O21"/>
    <mergeCell ref="P21:Q21"/>
    <mergeCell ref="R19:S19"/>
    <mergeCell ref="N20:O20"/>
    <mergeCell ref="L20:M20"/>
    <mergeCell ref="R20:S20"/>
    <mergeCell ref="P20:Q20"/>
    <mergeCell ref="V18:Y18"/>
    <mergeCell ref="V19:W19"/>
    <mergeCell ref="X19:Y19"/>
    <mergeCell ref="X20:Y20"/>
    <mergeCell ref="V20:W20"/>
    <mergeCell ref="R18:U18"/>
    <mergeCell ref="J12:K12"/>
    <mergeCell ref="J13:K13"/>
    <mergeCell ref="J14:K14"/>
    <mergeCell ref="L12:M12"/>
    <mergeCell ref="L13:M13"/>
    <mergeCell ref="L14:M14"/>
    <mergeCell ref="J15:K15"/>
    <mergeCell ref="L15:M15"/>
    <mergeCell ref="J25:K25"/>
    <mergeCell ref="L25:M25"/>
    <mergeCell ref="J24:K24"/>
    <mergeCell ref="L24:M24"/>
    <mergeCell ref="B1:C1"/>
    <mergeCell ref="J11:K11"/>
    <mergeCell ref="L11:M11"/>
    <mergeCell ref="J18:Q18"/>
    <mergeCell ref="J19:K19"/>
    <mergeCell ref="J20:K20"/>
    <mergeCell ref="L19:M19"/>
    <mergeCell ref="N19:O19"/>
    <mergeCell ref="P19:Q19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Sedlák Marek</cp:lastModifiedBy>
  <cp:lastPrinted>2022-07-15T04:34:50Z</cp:lastPrinted>
  <dcterms:created xsi:type="dcterms:W3CDTF">2022-07-13T14:48:57Z</dcterms:created>
  <dcterms:modified xsi:type="dcterms:W3CDTF">2023-10-31T09:39:15Z</dcterms:modified>
  <cp:category/>
  <cp:version/>
  <cp:contentType/>
  <cp:contentStatus/>
</cp:coreProperties>
</file>