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KAIR/Documents/KUBIS&amp;CO/Klienti/Krajská zdravotní a.s./Řízení 09_23/Instrumantária/Zadávací dokumentace/"/>
    </mc:Choice>
  </mc:AlternateContent>
  <xr:revisionPtr revIDLastSave="0" documentId="13_ncr:1_{6F2828CC-276F-D442-ACAA-D61E8D75948E}" xr6:coauthVersionLast="47" xr6:coauthVersionMax="47" xr10:uidLastSave="{00000000-0000-0000-0000-000000000000}"/>
  <bookViews>
    <workbookView xWindow="0" yWindow="500" windowWidth="28800" windowHeight="103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 l="1"/>
  <c r="N22" i="1"/>
  <c r="P22" i="1" s="1"/>
  <c r="V22" i="1"/>
  <c r="X22" i="1"/>
  <c r="Z22" i="1" s="1"/>
  <c r="L27" i="1"/>
  <c r="N27" i="1"/>
  <c r="P27" i="1" s="1"/>
  <c r="P30" i="1" s="1"/>
  <c r="N30" i="1" l="1"/>
  <c r="X20" i="1" l="1"/>
  <c r="X21" i="1"/>
  <c r="Z21" i="1" s="1"/>
  <c r="X19" i="1"/>
  <c r="Z19" i="1" s="1"/>
  <c r="V20" i="1"/>
  <c r="V21" i="1"/>
  <c r="V19" i="1"/>
  <c r="X23" i="1" l="1"/>
  <c r="Z20" i="1"/>
  <c r="Z23" i="1" l="1"/>
  <c r="J13" i="1"/>
  <c r="L13" i="1" s="1"/>
  <c r="N20" i="1"/>
  <c r="P20" i="1" s="1"/>
  <c r="N21" i="1"/>
  <c r="P21" i="1" s="1"/>
  <c r="N19" i="1"/>
  <c r="P19" i="1" s="1"/>
  <c r="L21" i="1"/>
  <c r="L20" i="1"/>
  <c r="L19" i="1"/>
  <c r="N23" i="1" l="1"/>
  <c r="P23" i="1" l="1"/>
  <c r="J12" i="1"/>
  <c r="L12" i="1" l="1"/>
  <c r="L14" i="1" s="1"/>
  <c r="J14" i="1"/>
</calcChain>
</file>

<file path=xl/sharedStrings.xml><?xml version="1.0" encoding="utf-8"?>
<sst xmlns="http://schemas.openxmlformats.org/spreadsheetml/2006/main" count="59" uniqueCount="46">
  <si>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</si>
  <si>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</si>
  <si>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</si>
  <si>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</si>
  <si>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</si>
  <si>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Jednotkové ceny</t>
  </si>
  <si>
    <t>Cena s DPH za ks</t>
  </si>
  <si>
    <t>Cena bez DPH za ks</t>
  </si>
  <si>
    <t>Vázaný spotřební zdravotnický materiál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</si>
  <si>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</si>
  <si>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</si>
  <si>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</si>
  <si>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</si>
  <si>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</si>
  <si>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</si>
  <si>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</si>
  <si>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</si>
  <si>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</si>
  <si>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</si>
  <si>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</si>
  <si>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</si>
  <si>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</si>
  <si>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</si>
  <si>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</si>
  <si>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</si>
  <si>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</si>
  <si>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Položky</t>
  </si>
  <si>
    <t>Nabídková cena v Kč:</t>
  </si>
  <si>
    <t>Rozklad celkových cen</t>
  </si>
  <si>
    <t>2) bezpečnostně technické kontroly dle § 45 zákona o zdravotnických prostředcích a diagnostických zdravotnických prostředcích in vitro</t>
  </si>
  <si>
    <t>3) revize dle § 47 zákona o zdravotnických prostředcích a diagnostických zdravotnických prostředcích in vitro</t>
  </si>
  <si>
    <t>Příloha č. 6</t>
  </si>
  <si>
    <t>1.</t>
  </si>
  <si>
    <t>2.</t>
  </si>
  <si>
    <t>3.</t>
  </si>
  <si>
    <r>
      <rPr>
        <sz val="9"/>
        <color theme="1"/>
        <rFont val="Calibri"/>
        <family val="2"/>
        <charset val="238"/>
      </rPr>
      <t>̶</t>
    </r>
    <r>
      <rPr>
        <b/>
        <sz val="9"/>
        <color theme="1"/>
        <rFont val="Calibri"/>
        <family val="2"/>
        <scheme val="minor"/>
      </rPr>
      <t xml:space="preserve">  vyplnit žlutě vyznačená pole podle názvu části veřejné zakázky do které podává dodavatel nabídku</t>
    </r>
  </si>
  <si>
    <r>
      <t xml:space="preserve">Část </t>
    </r>
    <r>
      <rPr>
        <b/>
        <sz val="14"/>
        <color theme="5"/>
        <rFont val="Calibri (Základní text)"/>
        <charset val="238"/>
      </rPr>
      <t xml:space="preserve">[•] - [název části] </t>
    </r>
    <r>
      <rPr>
        <b/>
        <sz val="14"/>
        <rFont val="Calibri (Základní text)"/>
        <charset val="238"/>
      </rPr>
      <t>(doplní dodavatel v závislosti na části veřejné zakázky do které podává nabídku)</t>
    </r>
  </si>
  <si>
    <t>REACT – EU 98 – Instrumentária pro Krajskou zdravotní, a.s.</t>
  </si>
  <si>
    <t>Instrumentária celkem - zdravotnické prostředky</t>
  </si>
  <si>
    <t>Urologické instrumentárium, Nemocnice Litoměřice, o.z.</t>
  </si>
  <si>
    <t>Laparoskopické instrumentárium, Masarykova nemocnice v Ústí nad Labem, o.z. pracoviště Rumburk</t>
  </si>
  <si>
    <t>4.</t>
  </si>
  <si>
    <t>Klasické instrumentárium, Masarykova nemocnice v Ústí nad Labem, o.z. pracoviště Rumburk</t>
  </si>
  <si>
    <t>Laparoskopická síta, Nemocnice Litoměřice, o.z.</t>
  </si>
  <si>
    <r>
      <t xml:space="preserve">Pozaruční doba v měsících při předpokladu životnosti vybavení 120 měsíců </t>
    </r>
    <r>
      <rPr>
        <b/>
        <sz val="11"/>
        <color theme="1"/>
        <rFont val="Calibri"/>
        <family val="2"/>
        <scheme val="minor"/>
      </rPr>
      <t>(platí pouze pro nabídky do Části 1. a 2.)</t>
    </r>
  </si>
  <si>
    <r>
      <t xml:space="preserve">Pozáruční servis ke zdravotnickým prostředkům celkem </t>
    </r>
    <r>
      <rPr>
        <b/>
        <sz val="11"/>
        <color theme="1"/>
        <rFont val="Calibri"/>
        <family val="2"/>
        <scheme val="minor"/>
      </rPr>
      <t>(platí pouze pro nabídky do Části 1. a 2.)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</si>
</sst>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scheme val="minor"/>
    </font>
    <font>
      <b/>
      <sz val="14"/>
      <color theme="1"/>
      <name val="Calibri (Základní text)"/>
      <charset val="238"/>
    </font>
    <font>
      <b/>
      <sz val="14"/>
      <color theme="5"/>
      <name val="Calibri (Základní text)"/>
      <charset val="238"/>
    </font>
    <font>
      <b/>
      <sz val="14"/>
      <name val="Calibri (Základní text)"/>
      <charset val="238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</cellStyleXfs>
  <cellXfs count="147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27" xfId="0" applyFill="1" applyBorder="1"/>
    <xf numFmtId="0" fontId="0" fillId="4" borderId="28" xfId="0" applyFill="1" applyBorder="1"/>
    <xf numFmtId="0" fontId="0" fillId="4" borderId="30" xfId="0" applyFill="1" applyBorder="1"/>
    <xf numFmtId="0" fontId="0" fillId="4" borderId="31" xfId="0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3" fillId="4" borderId="20" xfId="0" applyFont="1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5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6" fillId="4" borderId="18" xfId="0" applyFont="1" applyFill="1" applyBorder="1"/>
    <xf numFmtId="0" fontId="4" fillId="4" borderId="19" xfId="0" applyFont="1" applyFill="1" applyBorder="1"/>
    <xf numFmtId="0" fontId="6" fillId="4" borderId="19" xfId="0" applyFont="1" applyFill="1" applyBorder="1"/>
    <xf numFmtId="0" fontId="0" fillId="4" borderId="33" xfId="0" applyFill="1" applyBorder="1"/>
    <xf numFmtId="0" fontId="0" fillId="4" borderId="34" xfId="0" applyFill="1" applyBorder="1"/>
    <xf numFmtId="0" fontId="3" fillId="4" borderId="37" xfId="0" applyFont="1" applyFill="1" applyBorder="1"/>
    <xf numFmtId="0" fontId="3" fillId="4" borderId="38" xfId="0" applyFont="1" applyFill="1" applyBorder="1"/>
    <xf numFmtId="0" fontId="3" fillId="4" borderId="39" xfId="0" applyFont="1" applyFill="1" applyBorder="1"/>
    <xf numFmtId="0" fontId="3" fillId="4" borderId="18" xfId="0" applyFont="1" applyFill="1" applyBorder="1"/>
    <xf numFmtId="0" fontId="3" fillId="4" borderId="19" xfId="0" applyFont="1" applyFill="1" applyBorder="1"/>
    <xf numFmtId="0" fontId="3" fillId="4" borderId="42" xfId="0" applyFont="1" applyFill="1" applyBorder="1"/>
    <xf numFmtId="0" fontId="0" fillId="4" borderId="43" xfId="0" applyFill="1" applyBorder="1"/>
    <xf numFmtId="0" fontId="0" fillId="4" borderId="44" xfId="0" applyFill="1" applyBorder="1"/>
    <xf numFmtId="0" fontId="0" fillId="4" borderId="45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35" xfId="0" applyFont="1" applyBorder="1"/>
    <xf numFmtId="0" fontId="3" fillId="0" borderId="36" xfId="0" applyFont="1" applyBorder="1"/>
    <xf numFmtId="0" fontId="0" fillId="4" borderId="18" xfId="0" applyFill="1" applyBorder="1" applyAlignment="1">
      <alignment wrapText="1"/>
    </xf>
    <xf numFmtId="0" fontId="0" fillId="4" borderId="19" xfId="0" applyFill="1" applyBorder="1" applyAlignment="1">
      <alignment wrapText="1"/>
    </xf>
    <xf numFmtId="0" fontId="0" fillId="4" borderId="42" xfId="0" applyFill="1" applyBorder="1" applyAlignment="1">
      <alignment wrapText="1"/>
    </xf>
    <xf numFmtId="0" fontId="0" fillId="4" borderId="42" xfId="0" applyFill="1" applyBorder="1" applyAlignment="1">
      <alignment vertical="center"/>
    </xf>
    <xf numFmtId="0" fontId="0" fillId="4" borderId="43" xfId="0" applyFill="1" applyBorder="1" applyAlignment="1">
      <alignment wrapText="1"/>
    </xf>
    <xf numFmtId="0" fontId="0" fillId="4" borderId="44" xfId="0" applyFill="1" applyBorder="1" applyAlignment="1">
      <alignment wrapText="1"/>
    </xf>
    <xf numFmtId="0" fontId="0" fillId="4" borderId="45" xfId="0" applyFill="1" applyBorder="1" applyAlignment="1">
      <alignment wrapText="1"/>
    </xf>
    <xf numFmtId="0" fontId="0" fillId="4" borderId="22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4" borderId="23" xfId="0" applyFill="1" applyBorder="1" applyAlignment="1">
      <alignment wrapText="1"/>
    </xf>
    <xf numFmtId="0" fontId="0" fillId="4" borderId="37" xfId="0" applyFill="1" applyBorder="1" applyAlignment="1">
      <alignment horizontal="right" vertical="center"/>
    </xf>
    <xf numFmtId="0" fontId="0" fillId="4" borderId="39" xfId="0" applyFill="1" applyBorder="1" applyAlignment="1">
      <alignment horizontal="right" vertical="center"/>
    </xf>
    <xf numFmtId="0" fontId="0" fillId="4" borderId="23" xfId="0" applyFill="1" applyBorder="1" applyAlignment="1">
      <alignment vertical="center"/>
    </xf>
    <xf numFmtId="0" fontId="0" fillId="4" borderId="22" xfId="0" applyFill="1" applyBorder="1" applyAlignment="1">
      <alignment horizontal="right" vertical="center"/>
    </xf>
    <xf numFmtId="0" fontId="0" fillId="4" borderId="18" xfId="0" applyFill="1" applyBorder="1" applyAlignment="1">
      <alignment horizontal="right" vertical="center"/>
    </xf>
    <xf numFmtId="0" fontId="11" fillId="0" borderId="0" xfId="0" applyFont="1"/>
    <xf numFmtId="164" fontId="0" fillId="3" borderId="22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3" fillId="4" borderId="37" xfId="0" applyFont="1" applyFill="1" applyBorder="1" applyAlignment="1">
      <alignment horizontal="center" wrapText="1"/>
    </xf>
    <xf numFmtId="0" fontId="3" fillId="4" borderId="39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 wrapText="1"/>
    </xf>
    <xf numFmtId="0" fontId="3" fillId="4" borderId="42" xfId="0" applyFont="1" applyFill="1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3" borderId="46" xfId="0" applyNumberFormat="1" applyFill="1" applyBorder="1" applyAlignment="1">
      <alignment horizontal="center"/>
    </xf>
    <xf numFmtId="164" fontId="0" fillId="3" borderId="28" xfId="0" applyNumberFormat="1" applyFill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3" fillId="4" borderId="48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46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1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8" fontId="0" fillId="0" borderId="27" xfId="0" applyNumberFormat="1" applyBorder="1" applyAlignment="1">
      <alignment horizontal="center"/>
    </xf>
    <xf numFmtId="8" fontId="0" fillId="0" borderId="28" xfId="0" applyNumberFormat="1" applyBorder="1" applyAlignment="1">
      <alignment horizontal="center"/>
    </xf>
    <xf numFmtId="8" fontId="0" fillId="0" borderId="30" xfId="0" applyNumberFormat="1" applyBorder="1" applyAlignment="1">
      <alignment horizontal="center"/>
    </xf>
    <xf numFmtId="8" fontId="0" fillId="0" borderId="31" xfId="0" applyNumberFormat="1" applyBorder="1" applyAlignment="1">
      <alignment horizontal="center"/>
    </xf>
    <xf numFmtId="8" fontId="0" fillId="0" borderId="29" xfId="0" applyNumberFormat="1" applyBorder="1" applyAlignment="1">
      <alignment horizontal="center"/>
    </xf>
    <xf numFmtId="8" fontId="0" fillId="0" borderId="32" xfId="0" applyNumberFormat="1" applyBorder="1" applyAlignment="1">
      <alignment horizontal="center"/>
    </xf>
    <xf numFmtId="8" fontId="6" fillId="0" borderId="55" xfId="0" applyNumberFormat="1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8" fontId="6" fillId="0" borderId="49" xfId="0" applyNumberFormat="1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164" fontId="0" fillId="3" borderId="27" xfId="0" applyNumberFormat="1" applyFill="1" applyBorder="1" applyAlignment="1">
      <alignment horizontal="center"/>
    </xf>
    <xf numFmtId="164" fontId="3" fillId="6" borderId="18" xfId="0" applyNumberFormat="1" applyFont="1" applyFill="1" applyBorder="1" applyAlignment="1">
      <alignment horizontal="center"/>
    </xf>
    <xf numFmtId="0" fontId="3" fillId="6" borderId="42" xfId="0" applyFont="1" applyFill="1" applyBorder="1" applyAlignment="1">
      <alignment horizontal="center"/>
    </xf>
    <xf numFmtId="164" fontId="3" fillId="6" borderId="42" xfId="0" applyNumberFormat="1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164" fontId="3" fillId="6" borderId="18" xfId="3" applyNumberFormat="1" applyFont="1" applyFill="1" applyBorder="1" applyAlignment="1">
      <alignment horizontal="center"/>
    </xf>
    <xf numFmtId="164" fontId="3" fillId="6" borderId="42" xfId="3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164" fontId="3" fillId="6" borderId="7" xfId="0" applyNumberFormat="1" applyFont="1" applyFill="1" applyBorder="1" applyAlignment="1">
      <alignment horizontal="center"/>
    </xf>
    <xf numFmtId="164" fontId="3" fillId="6" borderId="13" xfId="0" applyNumberFormat="1" applyFont="1" applyFill="1" applyBorder="1" applyAlignment="1">
      <alignment horizontal="center"/>
    </xf>
    <xf numFmtId="164" fontId="3" fillId="6" borderId="54" xfId="0" applyNumberFormat="1" applyFont="1" applyFill="1" applyBorder="1" applyAlignment="1">
      <alignment horizontal="center"/>
    </xf>
    <xf numFmtId="164" fontId="3" fillId="6" borderId="20" xfId="0" applyNumberFormat="1" applyFont="1" applyFill="1" applyBorder="1" applyAlignment="1">
      <alignment horizontal="center"/>
    </xf>
    <xf numFmtId="164" fontId="0" fillId="0" borderId="48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51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52" xfId="0" applyNumberFormat="1" applyBorder="1" applyAlignment="1">
      <alignment horizontal="center" vertical="center"/>
    </xf>
    <xf numFmtId="164" fontId="0" fillId="3" borderId="37" xfId="0" applyNumberFormat="1" applyFill="1" applyBorder="1" applyAlignment="1">
      <alignment horizontal="center" vertical="center"/>
    </xf>
    <xf numFmtId="164" fontId="0" fillId="3" borderId="51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18" xfId="0" applyNumberFormat="1" applyFill="1" applyBorder="1" applyAlignment="1">
      <alignment horizontal="center" vertical="center"/>
    </xf>
    <xf numFmtId="164" fontId="0" fillId="3" borderId="52" xfId="0" applyNumberForma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</cellXfs>
  <cellStyles count="4">
    <cellStyle name="Měna" xfId="3" builtinId="4"/>
    <cellStyle name="Normální" xfId="0" builtinId="0"/>
    <cellStyle name="Normální 2" xfId="1" xr:uid="{00000000-0005-0000-0000-000002000000}"/>
    <cellStyle name="Poznámk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1"/>
  <sheetViews>
    <sheetView tabSelected="1" zoomScale="90" zoomScaleNormal="90" workbookViewId="0">
      <selection activeCell="N12" sqref="N12"/>
    </sheetView>
  </sheetViews>
  <sheetFormatPr baseColWidth="10" defaultColWidth="8.83203125" defaultRowHeight="15" x14ac:dyDescent="0.2"/>
  <cols>
    <col min="1" max="1" width="2.1640625" customWidth="1"/>
    <col min="2" max="2" width="14" customWidth="1"/>
    <col min="7" max="7" width="40.5" customWidth="1"/>
    <col min="9" max="9" width="6.33203125" bestFit="1" customWidth="1"/>
    <col min="10" max="27" width="11.1640625" customWidth="1"/>
  </cols>
  <sheetData>
    <row r="1" spans="2:27" ht="21" x14ac:dyDescent="0.25">
      <c r="B1" s="88" t="s">
        <v>31</v>
      </c>
      <c r="C1" s="88"/>
    </row>
    <row r="2" spans="2:27" ht="21" x14ac:dyDescent="0.25">
      <c r="B2" s="32" t="s">
        <v>0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2:27" x14ac:dyDescent="0.2">
      <c r="B3" s="35" t="s">
        <v>35</v>
      </c>
    </row>
    <row r="5" spans="2:27" ht="19" x14ac:dyDescent="0.25">
      <c r="B5" s="3" t="s">
        <v>1</v>
      </c>
    </row>
    <row r="6" spans="2:27" ht="19" x14ac:dyDescent="0.25">
      <c r="B6" s="3" t="s">
        <v>37</v>
      </c>
    </row>
    <row r="7" spans="2:27" ht="20" thickBot="1" x14ac:dyDescent="0.3">
      <c r="B7" s="55" t="s">
        <v>36</v>
      </c>
    </row>
    <row r="8" spans="2:27" x14ac:dyDescent="0.2">
      <c r="B8" s="4" t="s">
        <v>4</v>
      </c>
      <c r="C8" s="5"/>
      <c r="D8" s="5"/>
      <c r="E8" s="5"/>
      <c r="F8" s="5"/>
      <c r="G8" s="5"/>
      <c r="H8" s="21"/>
      <c r="I8" s="38">
        <v>24</v>
      </c>
      <c r="K8" s="1"/>
    </row>
    <row r="9" spans="2:27" ht="16" thickBot="1" x14ac:dyDescent="0.25">
      <c r="B9" s="6" t="s">
        <v>44</v>
      </c>
      <c r="C9" s="7"/>
      <c r="D9" s="7"/>
      <c r="E9" s="7"/>
      <c r="F9" s="7"/>
      <c r="G9" s="7"/>
      <c r="H9" s="22"/>
      <c r="I9" s="39">
        <v>96</v>
      </c>
    </row>
    <row r="10" spans="2:27" ht="16" thickBot="1" x14ac:dyDescent="0.25"/>
    <row r="11" spans="2:27" ht="16" thickBot="1" x14ac:dyDescent="0.25">
      <c r="B11" s="8" t="s">
        <v>28</v>
      </c>
      <c r="C11" s="9"/>
      <c r="D11" s="9"/>
      <c r="E11" s="9"/>
      <c r="F11" s="9"/>
      <c r="G11" s="9"/>
      <c r="H11" s="9"/>
      <c r="I11" s="10"/>
      <c r="J11" s="89" t="s">
        <v>2</v>
      </c>
      <c r="K11" s="90"/>
      <c r="L11" s="90" t="s">
        <v>3</v>
      </c>
      <c r="M11" s="91"/>
    </row>
    <row r="12" spans="2:27" x14ac:dyDescent="0.2">
      <c r="B12" s="29" t="s">
        <v>38</v>
      </c>
      <c r="C12" s="30"/>
      <c r="D12" s="30"/>
      <c r="E12" s="30"/>
      <c r="F12" s="30"/>
      <c r="G12" s="30"/>
      <c r="H12" s="30"/>
      <c r="I12" s="31"/>
      <c r="J12" s="92">
        <f>N23</f>
        <v>0</v>
      </c>
      <c r="K12" s="93"/>
      <c r="L12" s="93">
        <f>J12*1.21</f>
        <v>0</v>
      </c>
      <c r="M12" s="96"/>
    </row>
    <row r="13" spans="2:27" ht="16" thickBot="1" x14ac:dyDescent="0.25">
      <c r="B13" s="15" t="s">
        <v>45</v>
      </c>
      <c r="C13" s="16"/>
      <c r="D13" s="16"/>
      <c r="E13" s="16"/>
      <c r="F13" s="16"/>
      <c r="G13" s="16"/>
      <c r="H13" s="16"/>
      <c r="I13" s="17"/>
      <c r="J13" s="94">
        <f>X23</f>
        <v>0</v>
      </c>
      <c r="K13" s="95"/>
      <c r="L13" s="95">
        <f>J13*1.21</f>
        <v>0</v>
      </c>
      <c r="M13" s="97"/>
    </row>
    <row r="14" spans="2:27" ht="20" thickBot="1" x14ac:dyDescent="0.3">
      <c r="G14" s="18" t="s">
        <v>27</v>
      </c>
      <c r="H14" s="19"/>
      <c r="I14" s="20"/>
      <c r="J14" s="98">
        <f>SUM(J12:K13)</f>
        <v>0</v>
      </c>
      <c r="K14" s="99"/>
      <c r="L14" s="100">
        <f>SUM(L12:M13)</f>
        <v>0</v>
      </c>
      <c r="M14" s="101"/>
    </row>
    <row r="16" spans="2:27" ht="16" thickBot="1" x14ac:dyDescent="0.25"/>
    <row r="17" spans="1:27" ht="15" customHeight="1" x14ac:dyDescent="0.2">
      <c r="B17" s="23" t="s">
        <v>21</v>
      </c>
      <c r="C17" s="24"/>
      <c r="D17" s="24"/>
      <c r="E17" s="24"/>
      <c r="F17" s="24"/>
      <c r="G17" s="25"/>
      <c r="H17" s="23" t="s">
        <v>9</v>
      </c>
      <c r="I17" s="24"/>
      <c r="J17" s="81" t="s">
        <v>21</v>
      </c>
      <c r="K17" s="75"/>
      <c r="L17" s="75"/>
      <c r="M17" s="75"/>
      <c r="N17" s="75"/>
      <c r="O17" s="75"/>
      <c r="P17" s="75"/>
      <c r="Q17" s="76"/>
      <c r="R17" s="62" t="s">
        <v>25</v>
      </c>
      <c r="S17" s="63"/>
      <c r="T17" s="81" t="s">
        <v>15</v>
      </c>
      <c r="U17" s="75"/>
      <c r="V17" s="75"/>
      <c r="W17" s="75"/>
      <c r="X17" s="74" t="s">
        <v>18</v>
      </c>
      <c r="Y17" s="75"/>
      <c r="Z17" s="75"/>
      <c r="AA17" s="76"/>
    </row>
    <row r="18" spans="1:27" ht="16" thickBot="1" x14ac:dyDescent="0.25">
      <c r="B18" s="26" t="s">
        <v>26</v>
      </c>
      <c r="C18" s="27"/>
      <c r="D18" s="27"/>
      <c r="E18" s="27"/>
      <c r="F18" s="27"/>
      <c r="G18" s="28"/>
      <c r="H18" s="26" t="s">
        <v>22</v>
      </c>
      <c r="I18" s="27"/>
      <c r="J18" s="83" t="s">
        <v>7</v>
      </c>
      <c r="K18" s="77"/>
      <c r="L18" s="77" t="s">
        <v>6</v>
      </c>
      <c r="M18" s="77"/>
      <c r="N18" s="77" t="s">
        <v>16</v>
      </c>
      <c r="O18" s="77"/>
      <c r="P18" s="77" t="s">
        <v>17</v>
      </c>
      <c r="Q18" s="78"/>
      <c r="R18" s="64"/>
      <c r="S18" s="65"/>
      <c r="T18" s="83" t="s">
        <v>7</v>
      </c>
      <c r="U18" s="77"/>
      <c r="V18" s="77" t="s">
        <v>6</v>
      </c>
      <c r="W18" s="82"/>
      <c r="X18" s="77" t="s">
        <v>16</v>
      </c>
      <c r="Y18" s="77"/>
      <c r="Z18" s="77" t="s">
        <v>17</v>
      </c>
      <c r="AA18" s="78"/>
    </row>
    <row r="19" spans="1:27" x14ac:dyDescent="0.2">
      <c r="A19" t="s">
        <v>32</v>
      </c>
      <c r="B19" s="29" t="s">
        <v>39</v>
      </c>
      <c r="C19" s="30"/>
      <c r="D19" s="30"/>
      <c r="E19" s="30"/>
      <c r="F19" s="30"/>
      <c r="G19" s="31"/>
      <c r="H19" s="29">
        <v>1</v>
      </c>
      <c r="I19" s="30"/>
      <c r="J19" s="102">
        <v>0</v>
      </c>
      <c r="K19" s="71"/>
      <c r="L19" s="80">
        <f>J19*1.21</f>
        <v>0</v>
      </c>
      <c r="M19" s="87"/>
      <c r="N19" s="72">
        <f>J19*H19</f>
        <v>0</v>
      </c>
      <c r="O19" s="79"/>
      <c r="P19" s="72">
        <f>N19*1.21</f>
        <v>0</v>
      </c>
      <c r="Q19" s="73"/>
      <c r="R19" s="84">
        <v>12</v>
      </c>
      <c r="S19" s="85"/>
      <c r="T19" s="70">
        <v>0</v>
      </c>
      <c r="U19" s="71"/>
      <c r="V19" s="72">
        <f>T19*1.21</f>
        <v>0</v>
      </c>
      <c r="W19" s="80"/>
      <c r="X19" s="72">
        <f>T19*H19*($I$9/12)</f>
        <v>0</v>
      </c>
      <c r="Y19" s="79"/>
      <c r="Z19" s="72">
        <f>X19*1.21</f>
        <v>0</v>
      </c>
      <c r="AA19" s="73"/>
    </row>
    <row r="20" spans="1:27" x14ac:dyDescent="0.2">
      <c r="A20" t="s">
        <v>33</v>
      </c>
      <c r="B20" s="11" t="s">
        <v>40</v>
      </c>
      <c r="C20" s="13"/>
      <c r="D20" s="13"/>
      <c r="E20" s="13"/>
      <c r="F20" s="13"/>
      <c r="G20" s="14"/>
      <c r="H20" s="12">
        <v>1</v>
      </c>
      <c r="I20" s="13"/>
      <c r="J20" s="56">
        <v>0</v>
      </c>
      <c r="K20" s="57"/>
      <c r="L20" s="66">
        <f>J20*1.21</f>
        <v>0</v>
      </c>
      <c r="M20" s="112"/>
      <c r="N20" s="68">
        <f t="shared" ref="N20:N21" si="0">J20*H20</f>
        <v>0</v>
      </c>
      <c r="O20" s="111"/>
      <c r="P20" s="68">
        <f t="shared" ref="P20:P21" si="1">N20*1.21</f>
        <v>0</v>
      </c>
      <c r="Q20" s="69"/>
      <c r="R20" s="58">
        <v>12</v>
      </c>
      <c r="S20" s="59"/>
      <c r="T20" s="56">
        <v>0</v>
      </c>
      <c r="U20" s="57"/>
      <c r="V20" s="68">
        <f t="shared" ref="V20:V21" si="2">T20*1.21</f>
        <v>0</v>
      </c>
      <c r="W20" s="110"/>
      <c r="X20" s="68">
        <f t="shared" ref="X20:X21" si="3">T20*H20*($I$9/12)</f>
        <v>0</v>
      </c>
      <c r="Y20" s="111"/>
      <c r="Z20" s="68">
        <f t="shared" ref="Z20:Z21" si="4">X20*1.21</f>
        <v>0</v>
      </c>
      <c r="AA20" s="69"/>
    </row>
    <row r="21" spans="1:27" x14ac:dyDescent="0.2">
      <c r="A21" t="s">
        <v>34</v>
      </c>
      <c r="B21" s="12" t="s">
        <v>42</v>
      </c>
      <c r="C21" s="13"/>
      <c r="D21" s="13"/>
      <c r="E21" s="13"/>
      <c r="F21" s="13"/>
      <c r="G21" s="14"/>
      <c r="H21" s="12">
        <v>1</v>
      </c>
      <c r="I21" s="13"/>
      <c r="J21" s="56">
        <v>0</v>
      </c>
      <c r="K21" s="57"/>
      <c r="L21" s="66">
        <f t="shared" ref="L21" si="5">J21*1.21</f>
        <v>0</v>
      </c>
      <c r="M21" s="86"/>
      <c r="N21" s="66">
        <f t="shared" si="0"/>
        <v>0</v>
      </c>
      <c r="O21" s="86"/>
      <c r="P21" s="66">
        <f t="shared" si="1"/>
        <v>0</v>
      </c>
      <c r="Q21" s="67"/>
      <c r="R21" s="60">
        <v>12</v>
      </c>
      <c r="S21" s="61"/>
      <c r="T21" s="56">
        <v>0</v>
      </c>
      <c r="U21" s="57"/>
      <c r="V21" s="66">
        <f t="shared" si="2"/>
        <v>0</v>
      </c>
      <c r="W21" s="86"/>
      <c r="X21" s="66">
        <f t="shared" si="3"/>
        <v>0</v>
      </c>
      <c r="Y21" s="86"/>
      <c r="Z21" s="66">
        <f t="shared" si="4"/>
        <v>0</v>
      </c>
      <c r="AA21" s="67"/>
    </row>
    <row r="22" spans="1:27" x14ac:dyDescent="0.2">
      <c r="A22" t="s">
        <v>41</v>
      </c>
      <c r="B22" s="12" t="s">
        <v>43</v>
      </c>
      <c r="C22" s="13"/>
      <c r="D22" s="13"/>
      <c r="E22" s="13"/>
      <c r="F22" s="13"/>
      <c r="G22" s="14"/>
      <c r="H22" s="12">
        <v>1</v>
      </c>
      <c r="I22" s="13"/>
      <c r="J22" s="56">
        <v>0</v>
      </c>
      <c r="K22" s="57"/>
      <c r="L22" s="66">
        <f t="shared" ref="L22" si="6">J22*1.21</f>
        <v>0</v>
      </c>
      <c r="M22" s="86"/>
      <c r="N22" s="66">
        <f t="shared" ref="N22" si="7">J22*H22</f>
        <v>0</v>
      </c>
      <c r="O22" s="86"/>
      <c r="P22" s="66">
        <f t="shared" ref="P22" si="8">N22*1.21</f>
        <v>0</v>
      </c>
      <c r="Q22" s="67"/>
      <c r="R22" s="60">
        <v>12</v>
      </c>
      <c r="S22" s="61"/>
      <c r="T22" s="56">
        <v>0</v>
      </c>
      <c r="U22" s="57"/>
      <c r="V22" s="66">
        <f t="shared" ref="V22" si="9">T22*1.21</f>
        <v>0</v>
      </c>
      <c r="W22" s="86"/>
      <c r="X22" s="66">
        <f t="shared" ref="X22" si="10">T22*H22*($I$9/12)</f>
        <v>0</v>
      </c>
      <c r="Y22" s="86"/>
      <c r="Z22" s="66">
        <f t="shared" ref="Z22" si="11">X22*1.21</f>
        <v>0</v>
      </c>
      <c r="AA22" s="67"/>
    </row>
    <row r="23" spans="1:27" ht="16" thickBot="1" x14ac:dyDescent="0.25">
      <c r="H23" s="106" t="s">
        <v>20</v>
      </c>
      <c r="I23" s="107"/>
      <c r="J23" s="115"/>
      <c r="K23" s="116"/>
      <c r="L23" s="116"/>
      <c r="M23" s="117"/>
      <c r="N23" s="103">
        <f>SUM(N19:O21)</f>
        <v>0</v>
      </c>
      <c r="O23" s="104"/>
      <c r="P23" s="108">
        <f t="shared" ref="P23" si="12">N23*1.21</f>
        <v>0</v>
      </c>
      <c r="Q23" s="109"/>
      <c r="R23" s="115"/>
      <c r="S23" s="116"/>
      <c r="T23" s="116"/>
      <c r="U23" s="116"/>
      <c r="V23" s="116"/>
      <c r="W23" s="117"/>
      <c r="X23" s="103">
        <f>SUM(X19:Y21)</f>
        <v>0</v>
      </c>
      <c r="Y23" s="104"/>
      <c r="Z23" s="103">
        <f t="shared" ref="Z23" si="13">X23*1.21</f>
        <v>0</v>
      </c>
      <c r="AA23" s="105"/>
    </row>
    <row r="25" spans="1:27" ht="16" hidden="1" thickBot="1" x14ac:dyDescent="0.25">
      <c r="B25" s="23" t="s">
        <v>8</v>
      </c>
      <c r="C25" s="24"/>
      <c r="D25" s="24"/>
      <c r="E25" s="24"/>
      <c r="F25" s="24"/>
      <c r="G25" s="24"/>
      <c r="H25" s="23" t="s">
        <v>9</v>
      </c>
      <c r="I25" s="25"/>
      <c r="J25" s="144" t="s">
        <v>5</v>
      </c>
      <c r="K25" s="145"/>
      <c r="L25" s="145"/>
      <c r="M25" s="146"/>
      <c r="N25" s="144" t="s">
        <v>23</v>
      </c>
      <c r="O25" s="145"/>
      <c r="P25" s="145"/>
      <c r="Q25" s="146"/>
    </row>
    <row r="26" spans="1:27" ht="16" hidden="1" thickBot="1" x14ac:dyDescent="0.25">
      <c r="B26" s="26" t="s">
        <v>26</v>
      </c>
      <c r="C26" s="27"/>
      <c r="D26" s="27"/>
      <c r="E26" s="27"/>
      <c r="F26" s="27"/>
      <c r="G26" s="27"/>
      <c r="H26" s="26" t="s">
        <v>22</v>
      </c>
      <c r="I26" s="28"/>
      <c r="J26" s="142" t="s">
        <v>7</v>
      </c>
      <c r="K26" s="143"/>
      <c r="L26" s="82" t="s">
        <v>6</v>
      </c>
      <c r="M26" s="141"/>
      <c r="N26" s="142" t="s">
        <v>16</v>
      </c>
      <c r="O26" s="143"/>
      <c r="P26" s="82" t="s">
        <v>17</v>
      </c>
      <c r="Q26" s="141"/>
    </row>
    <row r="27" spans="1:27" ht="147" hidden="1" customHeight="1" x14ac:dyDescent="0.2">
      <c r="B27" s="44"/>
      <c r="C27" s="45"/>
      <c r="D27" s="45"/>
      <c r="E27" s="45"/>
      <c r="F27" s="45"/>
      <c r="G27" s="46"/>
      <c r="H27" s="50">
        <v>1</v>
      </c>
      <c r="I27" s="51"/>
      <c r="J27" s="135">
        <v>0</v>
      </c>
      <c r="K27" s="136"/>
      <c r="L27" s="123">
        <f>J27*1.21</f>
        <v>0</v>
      </c>
      <c r="M27" s="124"/>
      <c r="N27" s="129">
        <f>J27*H27</f>
        <v>0</v>
      </c>
      <c r="O27" s="130"/>
      <c r="P27" s="123">
        <f>N27*1.21</f>
        <v>0</v>
      </c>
      <c r="Q27" s="124"/>
    </row>
    <row r="28" spans="1:27" hidden="1" x14ac:dyDescent="0.2">
      <c r="B28" s="47"/>
      <c r="C28" s="48"/>
      <c r="D28" s="48"/>
      <c r="E28" s="48"/>
      <c r="F28" s="48"/>
      <c r="G28" s="49"/>
      <c r="H28" s="53">
        <v>1</v>
      </c>
      <c r="I28" s="52"/>
      <c r="J28" s="137"/>
      <c r="K28" s="138"/>
      <c r="L28" s="125"/>
      <c r="M28" s="126"/>
      <c r="N28" s="131"/>
      <c r="O28" s="132"/>
      <c r="P28" s="125"/>
      <c r="Q28" s="126"/>
    </row>
    <row r="29" spans="1:27" ht="16" hidden="1" thickBot="1" x14ac:dyDescent="0.25">
      <c r="B29" s="40"/>
      <c r="C29" s="41"/>
      <c r="D29" s="41"/>
      <c r="E29" s="41"/>
      <c r="F29" s="41"/>
      <c r="G29" s="42"/>
      <c r="H29" s="54">
        <v>1</v>
      </c>
      <c r="I29" s="43"/>
      <c r="J29" s="139"/>
      <c r="K29" s="140"/>
      <c r="L29" s="127"/>
      <c r="M29" s="128"/>
      <c r="N29" s="133"/>
      <c r="O29" s="134"/>
      <c r="P29" s="127"/>
      <c r="Q29" s="128"/>
    </row>
    <row r="30" spans="1:27" ht="16" hidden="1" thickBot="1" x14ac:dyDescent="0.25">
      <c r="H30" s="113" t="s">
        <v>20</v>
      </c>
      <c r="I30" s="114"/>
      <c r="J30" s="113"/>
      <c r="K30" s="118"/>
      <c r="L30" s="118"/>
      <c r="M30" s="114"/>
      <c r="N30" s="119">
        <f>SUM(N27)</f>
        <v>0</v>
      </c>
      <c r="O30" s="120"/>
      <c r="P30" s="121">
        <f>SUM(P27)</f>
        <v>0</v>
      </c>
      <c r="Q30" s="122"/>
    </row>
    <row r="31" spans="1:27" x14ac:dyDescent="0.2">
      <c r="H31" s="36"/>
      <c r="I31" s="36"/>
      <c r="J31" s="36"/>
      <c r="K31" s="36"/>
      <c r="L31" s="36"/>
      <c r="M31" s="36"/>
      <c r="N31" s="37"/>
      <c r="O31" s="36"/>
      <c r="P31" s="37"/>
      <c r="Q31" s="36"/>
    </row>
    <row r="32" spans="1:27" x14ac:dyDescent="0.2">
      <c r="B32" t="s">
        <v>19</v>
      </c>
      <c r="H32" s="36"/>
      <c r="I32" s="36"/>
      <c r="J32" s="36"/>
      <c r="K32" s="36"/>
      <c r="L32" s="36"/>
      <c r="M32" s="36"/>
      <c r="N32" s="37"/>
      <c r="O32" s="36"/>
      <c r="P32" s="37"/>
      <c r="Q32" s="36"/>
    </row>
    <row r="33" spans="2:17" x14ac:dyDescent="0.2">
      <c r="H33" s="36"/>
      <c r="I33" s="36"/>
      <c r="J33" s="36"/>
      <c r="K33" s="36"/>
      <c r="L33" s="36"/>
      <c r="M33" s="36"/>
      <c r="N33" s="37"/>
      <c r="O33" s="36"/>
      <c r="P33" s="37"/>
      <c r="Q33" s="36"/>
    </row>
    <row r="34" spans="2:17" x14ac:dyDescent="0.2">
      <c r="B34" s="2" t="s">
        <v>14</v>
      </c>
    </row>
    <row r="35" spans="2:17" x14ac:dyDescent="0.2">
      <c r="B35" t="s">
        <v>24</v>
      </c>
    </row>
    <row r="36" spans="2:17" x14ac:dyDescent="0.2">
      <c r="B36" t="s">
        <v>10</v>
      </c>
    </row>
    <row r="37" spans="2:17" x14ac:dyDescent="0.2">
      <c r="B37" t="s">
        <v>11</v>
      </c>
    </row>
    <row r="38" spans="2:17" x14ac:dyDescent="0.2">
      <c r="B38" t="s">
        <v>29</v>
      </c>
    </row>
    <row r="39" spans="2:17" x14ac:dyDescent="0.2">
      <c r="B39" t="s">
        <v>30</v>
      </c>
    </row>
    <row r="40" spans="2:17" x14ac:dyDescent="0.2">
      <c r="B40" t="s">
        <v>12</v>
      </c>
    </row>
    <row r="41" spans="2:17" x14ac:dyDescent="0.2">
      <c r="B41" t="s">
        <v>13</v>
      </c>
    </row>
  </sheetData>
  <mergeCells count="78">
    <mergeCell ref="R22:S22"/>
    <mergeCell ref="T22:U22"/>
    <mergeCell ref="V22:W22"/>
    <mergeCell ref="X22:Y22"/>
    <mergeCell ref="Z22:AA22"/>
    <mergeCell ref="N25:Q25"/>
    <mergeCell ref="J25:M25"/>
    <mergeCell ref="J22:K22"/>
    <mergeCell ref="L22:M22"/>
    <mergeCell ref="N22:O22"/>
    <mergeCell ref="P22:Q22"/>
    <mergeCell ref="L20:M20"/>
    <mergeCell ref="L21:M21"/>
    <mergeCell ref="H30:I30"/>
    <mergeCell ref="J23:M23"/>
    <mergeCell ref="R23:W23"/>
    <mergeCell ref="J30:M30"/>
    <mergeCell ref="N30:O30"/>
    <mergeCell ref="P30:Q30"/>
    <mergeCell ref="P27:Q29"/>
    <mergeCell ref="N27:O29"/>
    <mergeCell ref="L27:M29"/>
    <mergeCell ref="J27:K29"/>
    <mergeCell ref="P26:Q26"/>
    <mergeCell ref="N26:O26"/>
    <mergeCell ref="L26:M26"/>
    <mergeCell ref="J26:K26"/>
    <mergeCell ref="L14:M14"/>
    <mergeCell ref="J19:K19"/>
    <mergeCell ref="X23:Y23"/>
    <mergeCell ref="Z23:AA23"/>
    <mergeCell ref="H23:I23"/>
    <mergeCell ref="N23:O23"/>
    <mergeCell ref="P23:Q23"/>
    <mergeCell ref="Z21:AA21"/>
    <mergeCell ref="Z20:AA20"/>
    <mergeCell ref="V20:W20"/>
    <mergeCell ref="V21:W21"/>
    <mergeCell ref="X20:Y20"/>
    <mergeCell ref="X21:Y21"/>
    <mergeCell ref="N20:O20"/>
    <mergeCell ref="J20:K20"/>
    <mergeCell ref="J21:K21"/>
    <mergeCell ref="N21:O21"/>
    <mergeCell ref="N19:O19"/>
    <mergeCell ref="L19:M19"/>
    <mergeCell ref="B1:C1"/>
    <mergeCell ref="J11:K11"/>
    <mergeCell ref="L11:M11"/>
    <mergeCell ref="J17:Q17"/>
    <mergeCell ref="J12:K12"/>
    <mergeCell ref="J13:K13"/>
    <mergeCell ref="J18:K18"/>
    <mergeCell ref="L18:M18"/>
    <mergeCell ref="N18:O18"/>
    <mergeCell ref="P18:Q18"/>
    <mergeCell ref="L12:M12"/>
    <mergeCell ref="L13:M13"/>
    <mergeCell ref="J14:K14"/>
    <mergeCell ref="V19:W19"/>
    <mergeCell ref="T17:W17"/>
    <mergeCell ref="V18:W18"/>
    <mergeCell ref="T18:U18"/>
    <mergeCell ref="R19:S19"/>
    <mergeCell ref="X17:AA17"/>
    <mergeCell ref="X18:Y18"/>
    <mergeCell ref="Z18:AA18"/>
    <mergeCell ref="Z19:AA19"/>
    <mergeCell ref="X19:Y19"/>
    <mergeCell ref="T20:U20"/>
    <mergeCell ref="R20:S20"/>
    <mergeCell ref="R21:S21"/>
    <mergeCell ref="R17:S18"/>
    <mergeCell ref="P21:Q21"/>
    <mergeCell ref="T21:U21"/>
    <mergeCell ref="P20:Q20"/>
    <mergeCell ref="T19:U19"/>
    <mergeCell ref="P19:Q19"/>
  </mergeCells>
  <phoneticPr fontId="15" type="noConversion"/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Microsoft Office User</cp:lastModifiedBy>
  <cp:lastPrinted>2022-07-15T04:34:50Z</cp:lastPrinted>
  <dcterms:created xsi:type="dcterms:W3CDTF">2022-07-13T14:48:57Z</dcterms:created>
  <dcterms:modified xsi:type="dcterms:W3CDTF">2023-09-27T18:26:59Z</dcterms:modified>
</cp:coreProperties>
</file>