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0"/>
  <workbookPr defaultThemeVersion="166925"/>
  <bookViews>
    <workbookView xWindow="0" yWindow="500" windowWidth="19420" windowHeight="103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<sst xmlns="http://schemas.openxmlformats.org/spreadsheetml/2006/main" count="72" uniqueCount="54">
  <si>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</si>
  <si>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</si>
  <si>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</si>
  <si>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</si>
  <si>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</si>
  <si>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</si>
  <si>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</si>
  <si>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</si>
  <si>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</si>
  <si>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</si>
  <si>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</si>
  <si>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</si>
  <si>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</si>
  <si>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</si>
  <si>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</si>
  <si>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</si>
  <si>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</si>
  <si>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</si>
  <si>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</si>
  <si>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</si>
  <si>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</si>
  <si>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</si>
  <si>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</si>
  <si>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</si>
  <si>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</si>
  <si>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</si>
  <si>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</si>
  <si>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</si>
  <si>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</si>
  <si>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t>Nabídková cena v Kč:</t>
  </si>
  <si>
    <t>Rozklad celkových cen</t>
  </si>
  <si>
    <t>2) bezpečnostně technické kontroly dle § 45 zákona o zdravotnických prostředcích a diagnostických zdravotnických prostředcích in vitro</t>
  </si>
  <si>
    <t>3) revize dle § 47 zákona o zdravotnických prostředcích a diagnostických zdravotnických prostředcích in vitro</t>
  </si>
  <si>
    <t>Příloha č. 6</t>
  </si>
  <si>
    <t>RB</t>
  </si>
  <si>
    <t>MO</t>
  </si>
  <si>
    <t>LT</t>
  </si>
  <si>
    <t>1.</t>
  </si>
  <si>
    <t>2.</t>
  </si>
  <si>
    <t>3.</t>
  </si>
  <si>
    <t>4.</t>
  </si>
  <si>
    <t>5.</t>
  </si>
  <si>
    <t>6.</t>
  </si>
  <si>
    <t>7.</t>
  </si>
  <si>
    <t>REACT – EU 98 – Laparoskopické vybavení pro Krajskou zdravotní, a.s.</t>
  </si>
  <si>
    <t>Laparoskopická sestava, Nemocnice Most, o.z.</t>
  </si>
  <si>
    <t>Artroskopická sestava, Nemocnice Most, o.z.</t>
  </si>
  <si>
    <t>Endoskopická sestava, Nemocnice Litoměřice, o.z.</t>
  </si>
  <si>
    <t>Artroskopická sestava, Nemocnice Litoměřice, o.z.</t>
  </si>
  <si>
    <t>Laparoskopická sestava, Masarykova nemocnice v Ústí nad Labem, o.z. pracoviště Rumburk</t>
  </si>
  <si>
    <t>Artroskopická sestava Masarykova nemocnice v Ústí nad Labem, o.z. pracoviště Rumburk</t>
  </si>
  <si>
    <r>
      <rPr>
        <sz val="9"/>
        <color theme="1"/>
        <rFont val="Calibri"/>
        <family val="2"/>
      </rPr>
      <t>̶</t>
    </r>
    <r>
      <rPr>
        <b/>
        <sz val="9"/>
        <color theme="1"/>
        <rFont val="Calibri"/>
        <family val="2"/>
        <scheme val="minor"/>
      </rPr>
      <t xml:space="preserve">  vyplnit žlutě vyznačená pole podle názvu části veřejné zakázky do které podává dodavatel nabídku</t>
    </r>
  </si>
  <si>
    <t>Přístrojové vybavení celkem - laparoskopické vybavení</t>
  </si>
  <si>
    <r>
      <t xml:space="preserve">Část </t>
    </r>
    <r>
      <rPr>
        <b/>
        <sz val="14"/>
        <color theme="5"/>
        <rFont val="Calibri (Základní text)"/>
        <family val="2"/>
      </rPr>
      <t xml:space="preserve">[•] - [název části] </t>
    </r>
    <r>
      <rPr>
        <b/>
        <sz val="14"/>
        <rFont val="Calibri (Základní text)"/>
        <family val="2"/>
      </rPr>
      <t>(doplní dodavatel v závislosti na části veřejné zakázky do které podává nabídku)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</si>
</sst>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 (Základní text)"/>
      <family val="2"/>
    </font>
    <font>
      <b/>
      <sz val="14"/>
      <color theme="5"/>
      <name val="Calibri (Základní text)"/>
      <family val="2"/>
    </font>
    <font>
      <b/>
      <sz val="14"/>
      <name val="Calibri (Základní text)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153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5" fillId="3" borderId="16" xfId="0" applyFont="1" applyFill="1" applyBorder="1"/>
    <xf numFmtId="0" fontId="3" fillId="3" borderId="17" xfId="0" applyFont="1" applyFill="1" applyBorder="1"/>
    <xf numFmtId="0" fontId="5" fillId="3" borderId="17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23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20" xfId="0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0" fillId="0" borderId="0" xfId="0" applyFont="1"/>
    <xf numFmtId="0" fontId="0" fillId="5" borderId="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5" borderId="4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41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5" fillId="0" borderId="47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8" fontId="5" fillId="0" borderId="31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64" fontId="2" fillId="6" borderId="16" xfId="22" applyNumberFormat="1" applyFont="1" applyFill="1" applyBorder="1" applyAlignment="1">
      <alignment horizontal="center"/>
    </xf>
    <xf numFmtId="164" fontId="2" fillId="6" borderId="23" xfId="22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/>
    </xf>
    <xf numFmtId="164" fontId="2" fillId="6" borderId="48" xfId="0" applyNumberFormat="1" applyFont="1" applyFill="1" applyBorder="1" applyAlignment="1">
      <alignment horizontal="center"/>
    </xf>
    <xf numFmtId="164" fontId="2" fillId="6" borderId="49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164" fontId="0" fillId="0" borderId="40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52" xfId="0" applyNumberFormat="1" applyFill="1" applyBorder="1" applyAlignment="1">
      <alignment horizontal="center" vertical="center"/>
    </xf>
    <xf numFmtId="164" fontId="0" fillId="5" borderId="53" xfId="0" applyNumberFormat="1" applyFill="1" applyBorder="1" applyAlignment="1">
      <alignment horizontal="center" vertical="center"/>
    </xf>
    <xf numFmtId="164" fontId="0" fillId="5" borderId="54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55" xfId="0" applyNumberForma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4"/>
  <sheetViews>
    <sheetView tabSelected="1" zoomScale="90" zoomScaleNormal="90" workbookViewId="0" topLeftCell="A1">
      <selection activeCell="I4" sqref="I4"/>
    </sheetView>
  </sheetViews>
  <sheetFormatPr defaultColWidth="8.8515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95" t="s">
        <v>33</v>
      </c>
      <c r="C1" s="95"/>
    </row>
    <row r="2" spans="2:27" ht="21">
      <c r="B2" s="32" t="s">
        <v>0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ht="15">
      <c r="B3" s="35" t="s">
        <v>51</v>
      </c>
    </row>
    <row r="5" ht="19">
      <c r="B5" s="3" t="s">
        <v>1</v>
      </c>
    </row>
    <row r="6" ht="19">
      <c r="B6" s="3" t="s">
        <v>44</v>
      </c>
    </row>
    <row r="7" ht="20" thickBot="1">
      <c r="B7" s="55" t="s">
        <v>53</v>
      </c>
    </row>
    <row r="8" spans="2:11" ht="15">
      <c r="B8" s="4" t="s">
        <v>4</v>
      </c>
      <c r="C8" s="5"/>
      <c r="D8" s="5"/>
      <c r="E8" s="5"/>
      <c r="F8" s="5"/>
      <c r="G8" s="5"/>
      <c r="H8" s="21"/>
      <c r="I8" s="38">
        <v>24</v>
      </c>
      <c r="K8" s="1"/>
    </row>
    <row r="9" spans="2:9" ht="16" thickBot="1">
      <c r="B9" s="6" t="s">
        <v>16</v>
      </c>
      <c r="C9" s="7"/>
      <c r="D9" s="7"/>
      <c r="E9" s="7"/>
      <c r="F9" s="7"/>
      <c r="G9" s="7"/>
      <c r="H9" s="22"/>
      <c r="I9" s="39">
        <v>96</v>
      </c>
    </row>
    <row r="10" ht="16" thickBot="1"/>
    <row r="11" spans="2:13" ht="16" thickBot="1">
      <c r="B11" s="8" t="s">
        <v>30</v>
      </c>
      <c r="C11" s="9"/>
      <c r="D11" s="9"/>
      <c r="E11" s="9"/>
      <c r="F11" s="9"/>
      <c r="G11" s="9"/>
      <c r="H11" s="9"/>
      <c r="I11" s="10"/>
      <c r="J11" s="96" t="s">
        <v>2</v>
      </c>
      <c r="K11" s="97"/>
      <c r="L11" s="97" t="s">
        <v>3</v>
      </c>
      <c r="M11" s="98"/>
    </row>
    <row r="12" spans="2:13" ht="15">
      <c r="B12" s="29" t="s">
        <v>52</v>
      </c>
      <c r="C12" s="30"/>
      <c r="D12" s="30"/>
      <c r="E12" s="30"/>
      <c r="F12" s="30"/>
      <c r="G12" s="30"/>
      <c r="H12" s="30"/>
      <c r="I12" s="31"/>
      <c r="J12" s="99">
        <f>N26</f>
        <v>0</v>
      </c>
      <c r="K12" s="100"/>
      <c r="L12" s="100">
        <f>J12*1.21</f>
        <v>0</v>
      </c>
      <c r="M12" s="103"/>
    </row>
    <row r="13" spans="2:13" ht="16" thickBot="1">
      <c r="B13" s="15" t="s">
        <v>5</v>
      </c>
      <c r="C13" s="16"/>
      <c r="D13" s="16"/>
      <c r="E13" s="16"/>
      <c r="F13" s="16"/>
      <c r="G13" s="16"/>
      <c r="H13" s="16"/>
      <c r="I13" s="17"/>
      <c r="J13" s="101">
        <f>X26</f>
        <v>0</v>
      </c>
      <c r="K13" s="102"/>
      <c r="L13" s="102">
        <f>J13*1.21</f>
        <v>0</v>
      </c>
      <c r="M13" s="104"/>
    </row>
    <row r="14" spans="7:13" ht="20" thickBot="1">
      <c r="G14" s="18" t="s">
        <v>29</v>
      </c>
      <c r="H14" s="19"/>
      <c r="I14" s="20"/>
      <c r="J14" s="105">
        <f>SUM(J12:K13)</f>
        <v>0</v>
      </c>
      <c r="K14" s="106"/>
      <c r="L14" s="107">
        <f>SUM(L12:M13)</f>
        <v>0</v>
      </c>
      <c r="M14" s="108"/>
    </row>
    <row r="16" ht="16" thickBot="1"/>
    <row r="17" spans="2:27" ht="15" customHeight="1">
      <c r="B17" s="23" t="s">
        <v>23</v>
      </c>
      <c r="C17" s="24"/>
      <c r="D17" s="24"/>
      <c r="E17" s="24"/>
      <c r="F17" s="24"/>
      <c r="G17" s="25"/>
      <c r="H17" s="23" t="s">
        <v>10</v>
      </c>
      <c r="I17" s="24"/>
      <c r="J17" s="86" t="s">
        <v>23</v>
      </c>
      <c r="K17" s="76"/>
      <c r="L17" s="76"/>
      <c r="M17" s="76"/>
      <c r="N17" s="76"/>
      <c r="O17" s="76"/>
      <c r="P17" s="76"/>
      <c r="Q17" s="77"/>
      <c r="R17" s="70" t="s">
        <v>27</v>
      </c>
      <c r="S17" s="71"/>
      <c r="T17" s="86" t="s">
        <v>17</v>
      </c>
      <c r="U17" s="76"/>
      <c r="V17" s="76"/>
      <c r="W17" s="76"/>
      <c r="X17" s="75" t="s">
        <v>20</v>
      </c>
      <c r="Y17" s="76"/>
      <c r="Z17" s="76"/>
      <c r="AA17" s="77"/>
    </row>
    <row r="18" spans="2:27" ht="16" thickBot="1">
      <c r="B18" s="26" t="s">
        <v>28</v>
      </c>
      <c r="C18" s="27"/>
      <c r="D18" s="27"/>
      <c r="E18" s="27"/>
      <c r="F18" s="27"/>
      <c r="G18" s="28"/>
      <c r="H18" s="26" t="s">
        <v>24</v>
      </c>
      <c r="I18" s="27"/>
      <c r="J18" s="88" t="s">
        <v>8</v>
      </c>
      <c r="K18" s="78"/>
      <c r="L18" s="78" t="s">
        <v>7</v>
      </c>
      <c r="M18" s="78"/>
      <c r="N18" s="78" t="s">
        <v>18</v>
      </c>
      <c r="O18" s="78"/>
      <c r="P18" s="78" t="s">
        <v>19</v>
      </c>
      <c r="Q18" s="79"/>
      <c r="R18" s="72"/>
      <c r="S18" s="73"/>
      <c r="T18" s="88" t="s">
        <v>8</v>
      </c>
      <c r="U18" s="78"/>
      <c r="V18" s="78" t="s">
        <v>7</v>
      </c>
      <c r="W18" s="87"/>
      <c r="X18" s="78" t="s">
        <v>18</v>
      </c>
      <c r="Y18" s="78"/>
      <c r="Z18" s="78" t="s">
        <v>19</v>
      </c>
      <c r="AA18" s="79"/>
    </row>
    <row r="19" spans="1:27" ht="15">
      <c r="A19" t="s">
        <v>37</v>
      </c>
      <c r="B19" s="29" t="s">
        <v>45</v>
      </c>
      <c r="C19" s="30"/>
      <c r="D19" s="30"/>
      <c r="E19" s="30"/>
      <c r="F19" s="30" t="s">
        <v>35</v>
      </c>
      <c r="G19" s="31"/>
      <c r="H19" s="29">
        <v>1</v>
      </c>
      <c r="I19" s="30"/>
      <c r="J19" s="109">
        <v>0</v>
      </c>
      <c r="K19" s="84"/>
      <c r="L19" s="85">
        <f>J19*1.21</f>
        <v>0</v>
      </c>
      <c r="M19" s="94"/>
      <c r="N19" s="80">
        <f>J19*H19</f>
        <v>0</v>
      </c>
      <c r="O19" s="82"/>
      <c r="P19" s="80">
        <f>N19*1.21</f>
        <v>0</v>
      </c>
      <c r="Q19" s="81"/>
      <c r="R19" s="89">
        <v>12</v>
      </c>
      <c r="S19" s="90"/>
      <c r="T19" s="83">
        <v>0</v>
      </c>
      <c r="U19" s="84"/>
      <c r="V19" s="80">
        <f>T19*1.21</f>
        <v>0</v>
      </c>
      <c r="W19" s="85"/>
      <c r="X19" s="80">
        <f>T19*H19*($I$9/12)</f>
        <v>0</v>
      </c>
      <c r="Y19" s="82"/>
      <c r="Z19" s="80">
        <f>X19*1.21</f>
        <v>0</v>
      </c>
      <c r="AA19" s="81"/>
    </row>
    <row r="20" spans="1:27" ht="15">
      <c r="A20" t="s">
        <v>38</v>
      </c>
      <c r="B20" s="11" t="s">
        <v>46</v>
      </c>
      <c r="C20" s="13"/>
      <c r="D20" s="13"/>
      <c r="E20" s="13"/>
      <c r="F20" s="13" t="s">
        <v>35</v>
      </c>
      <c r="G20" s="14"/>
      <c r="H20" s="12">
        <v>1</v>
      </c>
      <c r="I20" s="13"/>
      <c r="J20" s="62">
        <v>0</v>
      </c>
      <c r="K20" s="63"/>
      <c r="L20" s="92">
        <f>J20*1.21</f>
        <v>0</v>
      </c>
      <c r="M20" s="93"/>
      <c r="N20" s="66">
        <f aca="true" t="shared" si="0" ref="N20:N24">J20*H20</f>
        <v>0</v>
      </c>
      <c r="O20" s="91"/>
      <c r="P20" s="66">
        <f aca="true" t="shared" si="1" ref="P20:P24">N20*1.21</f>
        <v>0</v>
      </c>
      <c r="Q20" s="74"/>
      <c r="R20" s="64">
        <v>12</v>
      </c>
      <c r="S20" s="65"/>
      <c r="T20" s="62">
        <v>0</v>
      </c>
      <c r="U20" s="63"/>
      <c r="V20" s="66">
        <f aca="true" t="shared" si="2" ref="V20:V24">T20*1.21</f>
        <v>0</v>
      </c>
      <c r="W20" s="67"/>
      <c r="X20" s="66">
        <f aca="true" t="shared" si="3" ref="X20:X24">T20*H20*($I$9/12)</f>
        <v>0</v>
      </c>
      <c r="Y20" s="91"/>
      <c r="Z20" s="66">
        <f aca="true" t="shared" si="4" ref="Z20:Z24">X20*1.21</f>
        <v>0</v>
      </c>
      <c r="AA20" s="74"/>
    </row>
    <row r="21" spans="1:27" ht="15">
      <c r="A21" t="s">
        <v>39</v>
      </c>
      <c r="B21" s="12" t="s">
        <v>45</v>
      </c>
      <c r="C21" s="13"/>
      <c r="D21" s="13"/>
      <c r="E21" s="13"/>
      <c r="F21" s="13" t="s">
        <v>35</v>
      </c>
      <c r="G21" s="14"/>
      <c r="H21" s="12">
        <v>1</v>
      </c>
      <c r="I21" s="13"/>
      <c r="J21" s="62">
        <v>0</v>
      </c>
      <c r="K21" s="63"/>
      <c r="L21" s="92">
        <f aca="true" t="shared" si="5" ref="L21:L24">J21*1.21</f>
        <v>0</v>
      </c>
      <c r="M21" s="93"/>
      <c r="N21" s="66">
        <f t="shared" si="0"/>
        <v>0</v>
      </c>
      <c r="O21" s="91"/>
      <c r="P21" s="66">
        <f t="shared" si="1"/>
        <v>0</v>
      </c>
      <c r="Q21" s="74"/>
      <c r="R21" s="64">
        <v>12</v>
      </c>
      <c r="S21" s="65"/>
      <c r="T21" s="62">
        <v>0</v>
      </c>
      <c r="U21" s="63"/>
      <c r="V21" s="66">
        <f t="shared" si="2"/>
        <v>0</v>
      </c>
      <c r="W21" s="67"/>
      <c r="X21" s="66">
        <f t="shared" si="3"/>
        <v>0</v>
      </c>
      <c r="Y21" s="91"/>
      <c r="Z21" s="66">
        <f t="shared" si="4"/>
        <v>0</v>
      </c>
      <c r="AA21" s="74"/>
    </row>
    <row r="22" spans="1:27" ht="15">
      <c r="A22" t="s">
        <v>40</v>
      </c>
      <c r="B22" s="12" t="s">
        <v>47</v>
      </c>
      <c r="C22" s="13"/>
      <c r="D22" s="13"/>
      <c r="E22" s="13"/>
      <c r="F22" s="13" t="s">
        <v>36</v>
      </c>
      <c r="G22" s="14"/>
      <c r="H22" s="12">
        <v>1</v>
      </c>
      <c r="I22" s="13"/>
      <c r="J22" s="62">
        <v>0</v>
      </c>
      <c r="K22" s="63"/>
      <c r="L22" s="92">
        <f t="shared" si="5"/>
        <v>0</v>
      </c>
      <c r="M22" s="93"/>
      <c r="N22" s="66">
        <f t="shared" si="0"/>
        <v>0</v>
      </c>
      <c r="O22" s="91"/>
      <c r="P22" s="66">
        <f t="shared" si="1"/>
        <v>0</v>
      </c>
      <c r="Q22" s="74"/>
      <c r="R22" s="64">
        <v>12</v>
      </c>
      <c r="S22" s="65"/>
      <c r="T22" s="62">
        <v>0</v>
      </c>
      <c r="U22" s="63"/>
      <c r="V22" s="66">
        <f t="shared" si="2"/>
        <v>0</v>
      </c>
      <c r="W22" s="67"/>
      <c r="X22" s="66">
        <f t="shared" si="3"/>
        <v>0</v>
      </c>
      <c r="Y22" s="91"/>
      <c r="Z22" s="66">
        <f t="shared" si="4"/>
        <v>0</v>
      </c>
      <c r="AA22" s="74"/>
    </row>
    <row r="23" spans="1:27" ht="15">
      <c r="A23" t="s">
        <v>41</v>
      </c>
      <c r="B23" s="12" t="s">
        <v>48</v>
      </c>
      <c r="C23" s="13"/>
      <c r="D23" s="13"/>
      <c r="E23" s="13"/>
      <c r="F23" s="13" t="s">
        <v>36</v>
      </c>
      <c r="G23" s="14"/>
      <c r="H23" s="12">
        <v>1</v>
      </c>
      <c r="I23" s="13"/>
      <c r="J23" s="62">
        <v>0</v>
      </c>
      <c r="K23" s="63"/>
      <c r="L23" s="92">
        <f t="shared" si="5"/>
        <v>0</v>
      </c>
      <c r="M23" s="93"/>
      <c r="N23" s="66">
        <f t="shared" si="0"/>
        <v>0</v>
      </c>
      <c r="O23" s="91"/>
      <c r="P23" s="66">
        <f t="shared" si="1"/>
        <v>0</v>
      </c>
      <c r="Q23" s="74"/>
      <c r="R23" s="64">
        <v>12</v>
      </c>
      <c r="S23" s="65"/>
      <c r="T23" s="62">
        <v>0</v>
      </c>
      <c r="U23" s="63"/>
      <c r="V23" s="66">
        <f t="shared" si="2"/>
        <v>0</v>
      </c>
      <c r="W23" s="67"/>
      <c r="X23" s="66">
        <f t="shared" si="3"/>
        <v>0</v>
      </c>
      <c r="Y23" s="91"/>
      <c r="Z23" s="66">
        <f t="shared" si="4"/>
        <v>0</v>
      </c>
      <c r="AA23" s="74"/>
    </row>
    <row r="24" spans="1:27" ht="15">
      <c r="A24" t="s">
        <v>42</v>
      </c>
      <c r="B24" s="12" t="s">
        <v>49</v>
      </c>
      <c r="C24" s="13"/>
      <c r="D24" s="13"/>
      <c r="E24" s="13"/>
      <c r="F24" s="13" t="s">
        <v>34</v>
      </c>
      <c r="G24" s="14"/>
      <c r="H24" s="12">
        <v>1</v>
      </c>
      <c r="I24" s="13"/>
      <c r="J24" s="62">
        <v>0</v>
      </c>
      <c r="K24" s="63"/>
      <c r="L24" s="92">
        <f t="shared" si="5"/>
        <v>0</v>
      </c>
      <c r="M24" s="93"/>
      <c r="N24" s="66">
        <f t="shared" si="0"/>
        <v>0</v>
      </c>
      <c r="O24" s="91"/>
      <c r="P24" s="66">
        <f t="shared" si="1"/>
        <v>0</v>
      </c>
      <c r="Q24" s="74"/>
      <c r="R24" s="64">
        <v>12</v>
      </c>
      <c r="S24" s="65"/>
      <c r="T24" s="62">
        <v>0</v>
      </c>
      <c r="U24" s="63"/>
      <c r="V24" s="66">
        <f t="shared" si="2"/>
        <v>0</v>
      </c>
      <c r="W24" s="67"/>
      <c r="X24" s="66">
        <f t="shared" si="3"/>
        <v>0</v>
      </c>
      <c r="Y24" s="91"/>
      <c r="Z24" s="66">
        <f t="shared" si="4"/>
        <v>0</v>
      </c>
      <c r="AA24" s="74"/>
    </row>
    <row r="25" spans="1:27" ht="16" thickBot="1">
      <c r="A25" t="s">
        <v>43</v>
      </c>
      <c r="B25" s="15" t="s">
        <v>50</v>
      </c>
      <c r="C25" s="16"/>
      <c r="D25" s="16"/>
      <c r="E25" s="16"/>
      <c r="F25" s="16" t="s">
        <v>34</v>
      </c>
      <c r="G25" s="17"/>
      <c r="H25" s="15">
        <v>1</v>
      </c>
      <c r="I25" s="16"/>
      <c r="J25" s="58">
        <v>0</v>
      </c>
      <c r="K25" s="59"/>
      <c r="L25" s="117">
        <f aca="true" t="shared" si="6" ref="L25">J25*1.21</f>
        <v>0</v>
      </c>
      <c r="M25" s="118"/>
      <c r="N25" s="60">
        <f aca="true" t="shared" si="7" ref="N25">J25*H25</f>
        <v>0</v>
      </c>
      <c r="O25" s="68"/>
      <c r="P25" s="60">
        <f aca="true" t="shared" si="8" ref="P25">N25*1.21</f>
        <v>0</v>
      </c>
      <c r="Q25" s="69"/>
      <c r="R25" s="56">
        <v>12</v>
      </c>
      <c r="S25" s="57"/>
      <c r="T25" s="58">
        <v>0</v>
      </c>
      <c r="U25" s="59"/>
      <c r="V25" s="60">
        <f aca="true" t="shared" si="9" ref="V25">T25*1.21</f>
        <v>0</v>
      </c>
      <c r="W25" s="61"/>
      <c r="X25" s="60">
        <f aca="true" t="shared" si="10" ref="X25">T25*H25*($I$9/12)</f>
        <v>0</v>
      </c>
      <c r="Y25" s="68"/>
      <c r="Z25" s="60">
        <f aca="true" t="shared" si="11" ref="Z25">X25*1.21</f>
        <v>0</v>
      </c>
      <c r="AA25" s="69"/>
    </row>
    <row r="26" spans="8:27" ht="16" thickBot="1">
      <c r="H26" s="113" t="s">
        <v>22</v>
      </c>
      <c r="I26" s="114"/>
      <c r="J26" s="121"/>
      <c r="K26" s="122"/>
      <c r="L26" s="122"/>
      <c r="M26" s="123"/>
      <c r="N26" s="110">
        <f>SUM(N19:O25)</f>
        <v>0</v>
      </c>
      <c r="O26" s="111"/>
      <c r="P26" s="115">
        <f aca="true" t="shared" si="12" ref="P26">N26*1.21</f>
        <v>0</v>
      </c>
      <c r="Q26" s="116"/>
      <c r="R26" s="121"/>
      <c r="S26" s="122"/>
      <c r="T26" s="122"/>
      <c r="U26" s="122"/>
      <c r="V26" s="122"/>
      <c r="W26" s="123"/>
      <c r="X26" s="110">
        <f>SUM(X19:Y25)</f>
        <v>0</v>
      </c>
      <c r="Y26" s="111"/>
      <c r="Z26" s="110">
        <f aca="true" t="shared" si="13" ref="Z26">X26*1.21</f>
        <v>0</v>
      </c>
      <c r="AA26" s="112"/>
    </row>
    <row r="28" spans="2:17" ht="15" hidden="1">
      <c r="B28" s="23" t="s">
        <v>9</v>
      </c>
      <c r="C28" s="24"/>
      <c r="D28" s="24"/>
      <c r="E28" s="24"/>
      <c r="F28" s="24"/>
      <c r="G28" s="24"/>
      <c r="H28" s="23" t="s">
        <v>10</v>
      </c>
      <c r="I28" s="25"/>
      <c r="J28" s="150" t="s">
        <v>6</v>
      </c>
      <c r="K28" s="151"/>
      <c r="L28" s="151"/>
      <c r="M28" s="152"/>
      <c r="N28" s="150" t="s">
        <v>25</v>
      </c>
      <c r="O28" s="151"/>
      <c r="P28" s="151"/>
      <c r="Q28" s="152"/>
    </row>
    <row r="29" spans="2:17" ht="16" hidden="1" thickBot="1">
      <c r="B29" s="26" t="s">
        <v>28</v>
      </c>
      <c r="C29" s="27"/>
      <c r="D29" s="27"/>
      <c r="E29" s="27"/>
      <c r="F29" s="27"/>
      <c r="G29" s="27"/>
      <c r="H29" s="26" t="s">
        <v>24</v>
      </c>
      <c r="I29" s="28"/>
      <c r="J29" s="148" t="s">
        <v>8</v>
      </c>
      <c r="K29" s="149"/>
      <c r="L29" s="87" t="s">
        <v>7</v>
      </c>
      <c r="M29" s="147"/>
      <c r="N29" s="148" t="s">
        <v>18</v>
      </c>
      <c r="O29" s="149"/>
      <c r="P29" s="87" t="s">
        <v>19</v>
      </c>
      <c r="Q29" s="147"/>
    </row>
    <row r="30" spans="2:17" ht="15.75" customHeight="1" hidden="1">
      <c r="B30" s="44"/>
      <c r="C30" s="45"/>
      <c r="D30" s="45"/>
      <c r="E30" s="45"/>
      <c r="F30" s="45"/>
      <c r="G30" s="46"/>
      <c r="H30" s="50">
        <v>1</v>
      </c>
      <c r="I30" s="51"/>
      <c r="J30" s="141">
        <v>0</v>
      </c>
      <c r="K30" s="142"/>
      <c r="L30" s="129">
        <f>J30*1.21</f>
        <v>0</v>
      </c>
      <c r="M30" s="130"/>
      <c r="N30" s="135">
        <f>J30*H30</f>
        <v>0</v>
      </c>
      <c r="O30" s="136"/>
      <c r="P30" s="129">
        <f>N30*1.21</f>
        <v>0</v>
      </c>
      <c r="Q30" s="130"/>
    </row>
    <row r="31" spans="2:17" ht="15" hidden="1">
      <c r="B31" s="47"/>
      <c r="C31" s="48"/>
      <c r="D31" s="48"/>
      <c r="E31" s="48"/>
      <c r="F31" s="48"/>
      <c r="G31" s="49"/>
      <c r="H31" s="53">
        <v>1</v>
      </c>
      <c r="I31" s="52"/>
      <c r="J31" s="143"/>
      <c r="K31" s="144"/>
      <c r="L31" s="131"/>
      <c r="M31" s="132"/>
      <c r="N31" s="137"/>
      <c r="O31" s="138"/>
      <c r="P31" s="131"/>
      <c r="Q31" s="132"/>
    </row>
    <row r="32" spans="2:17" ht="16" hidden="1" thickBot="1">
      <c r="B32" s="40"/>
      <c r="C32" s="41"/>
      <c r="D32" s="41"/>
      <c r="E32" s="41"/>
      <c r="F32" s="41"/>
      <c r="G32" s="42"/>
      <c r="H32" s="54">
        <v>1</v>
      </c>
      <c r="I32" s="43"/>
      <c r="J32" s="145"/>
      <c r="K32" s="146"/>
      <c r="L32" s="133"/>
      <c r="M32" s="134"/>
      <c r="N32" s="139"/>
      <c r="O32" s="140"/>
      <c r="P32" s="133"/>
      <c r="Q32" s="134"/>
    </row>
    <row r="33" spans="8:17" ht="16" hidden="1" thickBot="1">
      <c r="H33" s="119" t="s">
        <v>22</v>
      </c>
      <c r="I33" s="120"/>
      <c r="J33" s="119"/>
      <c r="K33" s="124"/>
      <c r="L33" s="124"/>
      <c r="M33" s="120"/>
      <c r="N33" s="125">
        <f>SUM(N30)</f>
        <v>0</v>
      </c>
      <c r="O33" s="126"/>
      <c r="P33" s="127">
        <f>SUM(P30)</f>
        <v>0</v>
      </c>
      <c r="Q33" s="128"/>
    </row>
    <row r="34" spans="8:17" ht="15">
      <c r="H34" s="36"/>
      <c r="I34" s="36"/>
      <c r="J34" s="36"/>
      <c r="K34" s="36"/>
      <c r="L34" s="36"/>
      <c r="M34" s="36"/>
      <c r="N34" s="37"/>
      <c r="O34" s="36"/>
      <c r="P34" s="37"/>
      <c r="Q34" s="36"/>
    </row>
    <row r="35" spans="2:17" ht="15">
      <c r="B35" t="s">
        <v>21</v>
      </c>
      <c r="H35" s="36"/>
      <c r="I35" s="36"/>
      <c r="J35" s="36"/>
      <c r="K35" s="36"/>
      <c r="L35" s="36"/>
      <c r="M35" s="36"/>
      <c r="N35" s="37"/>
      <c r="O35" s="36"/>
      <c r="P35" s="37"/>
      <c r="Q35" s="36"/>
    </row>
    <row r="36" spans="8:17" ht="15">
      <c r="H36" s="36"/>
      <c r="I36" s="36"/>
      <c r="J36" s="36"/>
      <c r="K36" s="36"/>
      <c r="L36" s="36"/>
      <c r="M36" s="36"/>
      <c r="N36" s="37"/>
      <c r="O36" s="36"/>
      <c r="P36" s="37"/>
      <c r="Q36" s="36"/>
    </row>
    <row r="37" ht="15">
      <c r="B37" s="2" t="s">
        <v>15</v>
      </c>
    </row>
    <row r="38" ht="15">
      <c r="B38" t="s">
        <v>26</v>
      </c>
    </row>
    <row r="39" ht="15">
      <c r="B39" t="s">
        <v>11</v>
      </c>
    </row>
    <row r="40" ht="15">
      <c r="B40" t="s">
        <v>12</v>
      </c>
    </row>
    <row r="41" ht="15">
      <c r="B41" t="s">
        <v>31</v>
      </c>
    </row>
    <row r="42" ht="15">
      <c r="B42" t="s">
        <v>32</v>
      </c>
    </row>
    <row r="43" ht="15">
      <c r="B43" t="s">
        <v>13</v>
      </c>
    </row>
    <row r="44" ht="15">
      <c r="B44" t="s">
        <v>14</v>
      </c>
    </row>
  </sheetData>
  <mergeCells count="105">
    <mergeCell ref="H33:I33"/>
    <mergeCell ref="J26:M26"/>
    <mergeCell ref="R26:W26"/>
    <mergeCell ref="J33:M33"/>
    <mergeCell ref="N33:O33"/>
    <mergeCell ref="P33:Q33"/>
    <mergeCell ref="P30:Q32"/>
    <mergeCell ref="N30:O32"/>
    <mergeCell ref="L30:M32"/>
    <mergeCell ref="J30:K32"/>
    <mergeCell ref="P29:Q29"/>
    <mergeCell ref="N29:O29"/>
    <mergeCell ref="L29:M29"/>
    <mergeCell ref="J29:K29"/>
    <mergeCell ref="N28:Q28"/>
    <mergeCell ref="J28:M28"/>
    <mergeCell ref="X26:Y26"/>
    <mergeCell ref="Z26:AA26"/>
    <mergeCell ref="H26:I26"/>
    <mergeCell ref="N26:O26"/>
    <mergeCell ref="P26:Q26"/>
    <mergeCell ref="Z21:AA21"/>
    <mergeCell ref="Z20:AA20"/>
    <mergeCell ref="V20:W20"/>
    <mergeCell ref="V21:W21"/>
    <mergeCell ref="Z24:AA24"/>
    <mergeCell ref="Z23:AA23"/>
    <mergeCell ref="Z22:AA22"/>
    <mergeCell ref="X20:Y20"/>
    <mergeCell ref="X21:Y21"/>
    <mergeCell ref="X22:Y22"/>
    <mergeCell ref="X23:Y23"/>
    <mergeCell ref="X24:Y24"/>
    <mergeCell ref="N20:O20"/>
    <mergeCell ref="J25:K25"/>
    <mergeCell ref="L25:M25"/>
    <mergeCell ref="J20:K20"/>
    <mergeCell ref="J21:K21"/>
    <mergeCell ref="L20:M20"/>
    <mergeCell ref="L21:M21"/>
    <mergeCell ref="N19:O19"/>
    <mergeCell ref="L19:M19"/>
    <mergeCell ref="B1:C1"/>
    <mergeCell ref="J11:K11"/>
    <mergeCell ref="L11:M11"/>
    <mergeCell ref="J17:Q17"/>
    <mergeCell ref="J12:K12"/>
    <mergeCell ref="J13:K13"/>
    <mergeCell ref="J18:K18"/>
    <mergeCell ref="L18:M18"/>
    <mergeCell ref="N18:O18"/>
    <mergeCell ref="P18:Q18"/>
    <mergeCell ref="L12:M12"/>
    <mergeCell ref="L13:M13"/>
    <mergeCell ref="J14:K14"/>
    <mergeCell ref="L14:M14"/>
    <mergeCell ref="J19:K19"/>
    <mergeCell ref="N21:O21"/>
    <mergeCell ref="N24:O24"/>
    <mergeCell ref="N23:O23"/>
    <mergeCell ref="N22:O22"/>
    <mergeCell ref="J24:K24"/>
    <mergeCell ref="J23:K23"/>
    <mergeCell ref="J22:K22"/>
    <mergeCell ref="L22:M22"/>
    <mergeCell ref="L23:M23"/>
    <mergeCell ref="L24:M24"/>
    <mergeCell ref="X25:Y25"/>
    <mergeCell ref="Z25:AA25"/>
    <mergeCell ref="R24:S24"/>
    <mergeCell ref="R17:S18"/>
    <mergeCell ref="P21:Q21"/>
    <mergeCell ref="P25:Q25"/>
    <mergeCell ref="T21:U21"/>
    <mergeCell ref="N25:O25"/>
    <mergeCell ref="P22:Q22"/>
    <mergeCell ref="P23:Q23"/>
    <mergeCell ref="P24:Q24"/>
    <mergeCell ref="P20:Q20"/>
    <mergeCell ref="X17:AA17"/>
    <mergeCell ref="X18:Y18"/>
    <mergeCell ref="Z18:AA18"/>
    <mergeCell ref="Z19:AA19"/>
    <mergeCell ref="X19:Y19"/>
    <mergeCell ref="T19:U19"/>
    <mergeCell ref="P19:Q19"/>
    <mergeCell ref="V19:W19"/>
    <mergeCell ref="T17:W17"/>
    <mergeCell ref="V18:W18"/>
    <mergeCell ref="T18:U18"/>
    <mergeCell ref="R19:S19"/>
    <mergeCell ref="R25:S25"/>
    <mergeCell ref="T25:U25"/>
    <mergeCell ref="V25:W25"/>
    <mergeCell ref="T20:U20"/>
    <mergeCell ref="R20:S20"/>
    <mergeCell ref="R21:S21"/>
    <mergeCell ref="R22:S22"/>
    <mergeCell ref="R23:S23"/>
    <mergeCell ref="V23:W23"/>
    <mergeCell ref="V24:W24"/>
    <mergeCell ref="T24:U24"/>
    <mergeCell ref="T23:U23"/>
    <mergeCell ref="T22:U22"/>
    <mergeCell ref="V22:W22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Microsoft Office User</cp:lastModifiedBy>
  <cp:lastPrinted>2022-07-15T04:34:50Z</cp:lastPrinted>
  <dcterms:created xsi:type="dcterms:W3CDTF">2022-07-13T14:48:57Z</dcterms:created>
  <dcterms:modified xsi:type="dcterms:W3CDTF">2023-07-19T16:02:11Z</dcterms:modified>
  <cp:category/>
  <cp:version/>
  <cp:contentType/>
  <cp:contentStatus/>
</cp:coreProperties>
</file>