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28680" yWindow="65416" windowWidth="51840" windowHeight="211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<sst xmlns="http://schemas.openxmlformats.org/spreadsheetml/2006/main" count="267" uniqueCount="96">
  <si>
    <t>Číslo položky</t>
  </si>
  <si>
    <t>Měrná jednotka</t>
  </si>
  <si>
    <t>Cena za MJ bez DPH</t>
  </si>
  <si>
    <t>ks</t>
  </si>
  <si>
    <t>Nabídková cena celkem bez DPH</t>
  </si>
  <si>
    <t>Počet MJ/kupní sml.</t>
  </si>
  <si>
    <t>Stolek instrumentační výškově stavitelný</t>
  </si>
  <si>
    <t>Cena za MJ s DPH</t>
  </si>
  <si>
    <t>Obchodní název nabízeného zboží</t>
  </si>
  <si>
    <t>Nabízené zboží splňuje požadavky zadavatele ANO/NE</t>
  </si>
  <si>
    <t>Název položky</t>
  </si>
  <si>
    <t>Nabídková cena celkem s DPH</t>
  </si>
  <si>
    <t>Nabídková cena celkem</t>
  </si>
  <si>
    <t>T-6507</t>
  </si>
  <si>
    <t>ARO, JIP</t>
  </si>
  <si>
    <t>COS</t>
  </si>
  <si>
    <t>Nerezový inventář pro Krajskou zdravotní, a.s., Nemocnici Děčín, o.z. - část 2: Nerezový mobiliář</t>
  </si>
  <si>
    <t>T-5430</t>
  </si>
  <si>
    <t>Stojan na závěsné koše vč. 4 košů</t>
  </si>
  <si>
    <t>T-6501</t>
  </si>
  <si>
    <t>Urgent</t>
  </si>
  <si>
    <t>RDG</t>
  </si>
  <si>
    <t>Rozložení ks dle oddělení</t>
  </si>
  <si>
    <t>Steril.</t>
  </si>
  <si>
    <t>Vozík víceúčelový 2-podlažní, nerez</t>
  </si>
  <si>
    <t>T-6502</t>
  </si>
  <si>
    <t>Vozík víceúčelový 2-podlažní</t>
  </si>
  <si>
    <t>T-6510</t>
  </si>
  <si>
    <t>T-6520</t>
  </si>
  <si>
    <t>T-6530</t>
  </si>
  <si>
    <t>T-6540</t>
  </si>
  <si>
    <t>Vozík přípravný pro sterilizační kontejnery - 1x1 STJ, nerez</t>
  </si>
  <si>
    <t>T-6602</t>
  </si>
  <si>
    <t>Stojan infúzní pojízdný, nerez</t>
  </si>
  <si>
    <t>T-6606</t>
  </si>
  <si>
    <t xml:space="preserve">Aseptické umyvadlo vč. pojízdného stojanu </t>
  </si>
  <si>
    <t>T-6715</t>
  </si>
  <si>
    <t>Schůdky 2-stupňové</t>
  </si>
  <si>
    <t>T-4560</t>
  </si>
  <si>
    <t>Eurolišta pro montáž na zeď</t>
  </si>
  <si>
    <t>T-5434</t>
  </si>
  <si>
    <t>Stojan na závěsné koše vč. 6 košů</t>
  </si>
  <si>
    <t>T-5431</t>
  </si>
  <si>
    <t>T-5432</t>
  </si>
  <si>
    <t>Stojan na koše pro příslušenství operačního stolu</t>
  </si>
  <si>
    <t>T-5433</t>
  </si>
  <si>
    <t>T-5435</t>
  </si>
  <si>
    <t>T-6500</t>
  </si>
  <si>
    <t>T-6503</t>
  </si>
  <si>
    <t>Vozík nemocniční, plato, nerez</t>
  </si>
  <si>
    <t>T-6505</t>
  </si>
  <si>
    <t>Vozík nemocniční víceúčelový dvoupodlažní</t>
  </si>
  <si>
    <t>Vozík třípodlažní</t>
  </si>
  <si>
    <t>T-6511</t>
  </si>
  <si>
    <t>Vozík na dekontaminaci velký</t>
  </si>
  <si>
    <t>T-6519</t>
  </si>
  <si>
    <t>Stolek dvoupodlažní</t>
  </si>
  <si>
    <t>T-6521</t>
  </si>
  <si>
    <t>Vozík víceúčelový, výškově stavitelný, nerez</t>
  </si>
  <si>
    <t>T-6531</t>
  </si>
  <si>
    <t xml:space="preserve">Vozík dvoupodlažní velký </t>
  </si>
  <si>
    <t>T-6541</t>
  </si>
  <si>
    <t>Vozík přípravný pro sterilizační kontejnery - 2xSTJ, nerez</t>
  </si>
  <si>
    <t>T-6542</t>
  </si>
  <si>
    <t>Stojan na břišní roušky</t>
  </si>
  <si>
    <t>T-6543</t>
  </si>
  <si>
    <t>Kbelík pojízdný na odpad</t>
  </si>
  <si>
    <t>T-6716</t>
  </si>
  <si>
    <t>Schůdky 1-stupňové, NR</t>
  </si>
  <si>
    <t>K-2095</t>
  </si>
  <si>
    <t>Regál pro uložení 9 STJ, mobilní, celonerezový</t>
  </si>
  <si>
    <t>K-2096</t>
  </si>
  <si>
    <t>Regál pro uložení mycích sít 20 ks</t>
  </si>
  <si>
    <t>K-5210</t>
  </si>
  <si>
    <t xml:space="preserve">Vozík pojízdný dvoupodlažní bez prolisu </t>
  </si>
  <si>
    <t>K-5211</t>
  </si>
  <si>
    <t>Regál pojízdný</t>
  </si>
  <si>
    <t>T-5441</t>
  </si>
  <si>
    <t>Stojan na galoše 8 párů</t>
  </si>
  <si>
    <t>T-6545</t>
  </si>
  <si>
    <t>Vozík na netkanou textilii, nerez</t>
  </si>
  <si>
    <t>T-6450</t>
  </si>
  <si>
    <t>Vozík pro přepravu zemřelých</t>
  </si>
  <si>
    <t>T-6508</t>
  </si>
  <si>
    <t>Stolek/vozík instrumentační, 2 police, pojízdný</t>
  </si>
  <si>
    <t>T-6513</t>
  </si>
  <si>
    <t xml:space="preserve">Stolek nerez na ošetřování dutiny ústní </t>
  </si>
  <si>
    <t>xxx</t>
  </si>
  <si>
    <t>Kód položky*</t>
  </si>
  <si>
    <t xml:space="preserve">* položky se stejným kódem mají pro všechna oddělení totožnou technickou specifikaci. </t>
  </si>
  <si>
    <t>Stojan na koše, 4 hluboké a 2 mělké koše, spodní police, oboustranný</t>
  </si>
  <si>
    <t>Stojan na operační galoše 10 párů</t>
  </si>
  <si>
    <t>Stojan na operační galoše 16 párů</t>
  </si>
  <si>
    <t>Vozík víceúčelový 2-podlažní, nerez (vozík na dekontaminaci malý)</t>
  </si>
  <si>
    <t>T-6607</t>
  </si>
  <si>
    <t xml:space="preserve">Aseptické 2-umyvadlo vč. poj. stojanu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</si>
</sst>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9"/>
      <color theme="1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4771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799979984760284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/>
      <right style="medium"/>
      <top style="medium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medium"/>
      <top/>
      <bottom style="thin"/>
    </border>
    <border>
      <left style="thin">
        <color rgb="FF000000"/>
      </left>
      <right style="thin">
        <color rgb="FF000000"/>
      </right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/>
    </xf>
    <xf numFmtId="0" fontId="5" fillId="2" borderId="1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 quotePrefix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5" fillId="0" borderId="7" xfId="0" applyFont="1" applyBorder="1" applyAlignment="1">
      <alignment horizontal="justify" vertical="center" wrapText="1"/>
    </xf>
    <xf numFmtId="0" fontId="0" fillId="0" borderId="7" xfId="0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7" fillId="2" borderId="7" xfId="0" applyFont="1" applyFill="1" applyBorder="1" applyAlignment="1" quotePrefix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4" fontId="0" fillId="8" borderId="7" xfId="0" applyNumberFormat="1" applyFill="1" applyBorder="1" applyAlignment="1">
      <alignment/>
    </xf>
    <xf numFmtId="4" fontId="0" fillId="9" borderId="9" xfId="0" applyNumberFormat="1" applyFill="1" applyBorder="1" applyAlignment="1">
      <alignment/>
    </xf>
    <xf numFmtId="4" fontId="0" fillId="8" borderId="10" xfId="0" applyNumberFormat="1" applyFill="1" applyBorder="1" applyAlignment="1">
      <alignment/>
    </xf>
    <xf numFmtId="4" fontId="0" fillId="8" borderId="5" xfId="0" applyNumberFormat="1" applyFill="1" applyBorder="1" applyAlignment="1">
      <alignment/>
    </xf>
    <xf numFmtId="4" fontId="0" fillId="9" borderId="11" xfId="0" applyNumberFormat="1" applyFill="1" applyBorder="1" applyAlignment="1">
      <alignment/>
    </xf>
    <xf numFmtId="4" fontId="0" fillId="8" borderId="1" xfId="0" applyNumberFormat="1" applyFill="1" applyBorder="1" applyAlignment="1">
      <alignment/>
    </xf>
    <xf numFmtId="4" fontId="0" fillId="8" borderId="12" xfId="0" applyNumberFormat="1" applyFill="1" applyBorder="1" applyAlignment="1">
      <alignment/>
    </xf>
    <xf numFmtId="4" fontId="0" fillId="8" borderId="4" xfId="0" applyNumberFormat="1" applyFill="1" applyBorder="1" applyAlignment="1">
      <alignment/>
    </xf>
    <xf numFmtId="4" fontId="0" fillId="9" borderId="13" xfId="0" applyNumberFormat="1" applyFill="1" applyBorder="1" applyAlignment="1">
      <alignment/>
    </xf>
    <xf numFmtId="4" fontId="0" fillId="8" borderId="2" xfId="0" applyNumberFormat="1" applyFill="1" applyBorder="1" applyAlignment="1">
      <alignment/>
    </xf>
    <xf numFmtId="4" fontId="0" fillId="8" borderId="14" xfId="0" applyNumberFormat="1" applyFill="1" applyBorder="1" applyAlignment="1">
      <alignment/>
    </xf>
    <xf numFmtId="4" fontId="4" fillId="10" borderId="14" xfId="0" applyNumberFormat="1" applyFont="1" applyFill="1" applyBorder="1" applyAlignment="1">
      <alignment/>
    </xf>
    <xf numFmtId="4" fontId="3" fillId="2" borderId="0" xfId="0" applyNumberFormat="1" applyFont="1" applyFill="1" applyAlignment="1">
      <alignment/>
    </xf>
    <xf numFmtId="0" fontId="7" fillId="2" borderId="5" xfId="0" applyFont="1" applyFill="1" applyBorder="1" applyAlignment="1" quotePrefix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4" fillId="10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11" borderId="18" xfId="0" applyFont="1" applyFill="1" applyBorder="1" applyAlignment="1">
      <alignment horizontal="center" vertical="center" wrapText="1"/>
    </xf>
    <xf numFmtId="0" fontId="2" fillId="11" borderId="19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0" fontId="2" fillId="11" borderId="20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4" fontId="2" fillId="11" borderId="20" xfId="0" applyNumberFormat="1" applyFont="1" applyFill="1" applyBorder="1" applyAlignment="1">
      <alignment horizontal="center" vertical="center" wrapText="1"/>
    </xf>
    <xf numFmtId="4" fontId="2" fillId="11" borderId="4" xfId="0" applyNumberFormat="1" applyFont="1" applyFill="1" applyBorder="1" applyAlignment="1">
      <alignment horizontal="center" vertical="center" wrapText="1"/>
    </xf>
    <xf numFmtId="4" fontId="2" fillId="11" borderId="21" xfId="0" applyNumberFormat="1" applyFont="1" applyFill="1" applyBorder="1" applyAlignment="1">
      <alignment horizontal="center" vertical="center" wrapText="1"/>
    </xf>
    <xf numFmtId="4" fontId="2" fillId="11" borderId="14" xfId="0" applyNumberFormat="1" applyFont="1" applyFill="1" applyBorder="1" applyAlignment="1">
      <alignment horizontal="center" vertical="center" wrapText="1"/>
    </xf>
    <xf numFmtId="0" fontId="2" fillId="11" borderId="22" xfId="0" applyFont="1" applyFill="1" applyBorder="1" applyAlignment="1">
      <alignment horizontal="center" vertical="center" wrapText="1"/>
    </xf>
    <xf numFmtId="0" fontId="2" fillId="11" borderId="23" xfId="0" applyFont="1" applyFill="1" applyBorder="1" applyAlignment="1">
      <alignment horizontal="center" vertical="center" wrapText="1"/>
    </xf>
    <xf numFmtId="0" fontId="2" fillId="11" borderId="24" xfId="0" applyFont="1" applyFill="1" applyBorder="1" applyAlignment="1">
      <alignment horizontal="center" vertical="center" wrapText="1"/>
    </xf>
    <xf numFmtId="0" fontId="2" fillId="11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44"/>
  <sheetViews>
    <sheetView showGridLines="0" tabSelected="1" workbookViewId="0" topLeftCell="A1">
      <pane ySplit="1" topLeftCell="A2" activePane="bottomLeft" state="frozen"/>
      <selection pane="bottomLeft" activeCell="E7" sqref="E7"/>
    </sheetView>
  </sheetViews>
  <sheetFormatPr defaultColWidth="9.140625" defaultRowHeight="22.5" customHeight="1"/>
  <cols>
    <col min="2" max="2" width="8.8515625" style="0" customWidth="1"/>
    <col min="3" max="3" width="12.28125" style="0" customWidth="1"/>
    <col min="4" max="4" width="38.57421875" style="0" customWidth="1"/>
    <col min="5" max="5" width="8.8515625" style="0" bestFit="1" customWidth="1"/>
    <col min="6" max="6" width="10.28125" style="2" customWidth="1"/>
    <col min="7" max="7" width="8.7109375" style="10" customWidth="1"/>
    <col min="8" max="8" width="7.140625" style="10" customWidth="1"/>
    <col min="9" max="9" width="7.7109375" style="10" customWidth="1"/>
    <col min="10" max="10" width="9.28125" style="11" customWidth="1"/>
    <col min="11" max="11" width="9.8515625" style="11" customWidth="1"/>
    <col min="12" max="12" width="12.421875" style="1" customWidth="1"/>
    <col min="13" max="13" width="11.00390625" style="1" customWidth="1"/>
    <col min="14" max="14" width="16.421875" style="0" customWidth="1"/>
    <col min="15" max="15" width="15.57421875" style="0" customWidth="1"/>
    <col min="16" max="16" width="20.8515625" style="0" customWidth="1"/>
    <col min="17" max="17" width="17.28125" style="0" customWidth="1"/>
  </cols>
  <sheetData>
    <row r="1" spans="2:17" ht="35.45" customHeight="1" thickBot="1">
      <c r="B1" s="64" t="s">
        <v>16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69.75" customHeight="1">
      <c r="B2" s="78" t="s">
        <v>0</v>
      </c>
      <c r="C2" s="76" t="s">
        <v>88</v>
      </c>
      <c r="D2" s="70" t="s">
        <v>10</v>
      </c>
      <c r="E2" s="68" t="s">
        <v>1</v>
      </c>
      <c r="F2" s="68" t="s">
        <v>5</v>
      </c>
      <c r="G2" s="65" t="s">
        <v>22</v>
      </c>
      <c r="H2" s="66"/>
      <c r="I2" s="66"/>
      <c r="J2" s="66"/>
      <c r="K2" s="67"/>
      <c r="L2" s="72" t="s">
        <v>2</v>
      </c>
      <c r="M2" s="72" t="s">
        <v>7</v>
      </c>
      <c r="N2" s="72" t="s">
        <v>4</v>
      </c>
      <c r="O2" s="72" t="s">
        <v>11</v>
      </c>
      <c r="P2" s="72" t="s">
        <v>8</v>
      </c>
      <c r="Q2" s="74" t="s">
        <v>9</v>
      </c>
    </row>
    <row r="3" spans="2:17" ht="28.5" customHeight="1" thickBot="1">
      <c r="B3" s="79"/>
      <c r="C3" s="77"/>
      <c r="D3" s="71"/>
      <c r="E3" s="69"/>
      <c r="F3" s="69"/>
      <c r="G3" s="19" t="s">
        <v>20</v>
      </c>
      <c r="H3" s="15" t="s">
        <v>21</v>
      </c>
      <c r="I3" s="18" t="s">
        <v>15</v>
      </c>
      <c r="J3" s="16" t="s">
        <v>23</v>
      </c>
      <c r="K3" s="17" t="s">
        <v>14</v>
      </c>
      <c r="L3" s="73"/>
      <c r="M3" s="73"/>
      <c r="N3" s="73"/>
      <c r="O3" s="73"/>
      <c r="P3" s="73"/>
      <c r="Q3" s="75"/>
    </row>
    <row r="4" spans="2:17" ht="27" customHeight="1">
      <c r="B4" s="80">
        <v>1</v>
      </c>
      <c r="C4" s="34" t="s">
        <v>17</v>
      </c>
      <c r="D4" s="35" t="s">
        <v>18</v>
      </c>
      <c r="E4" s="36" t="s">
        <v>3</v>
      </c>
      <c r="F4" s="36">
        <f aca="true" t="shared" si="0" ref="F4">SUM(G4:K4)</f>
        <v>39</v>
      </c>
      <c r="G4" s="37">
        <v>12</v>
      </c>
      <c r="H4" s="38" t="s">
        <v>87</v>
      </c>
      <c r="I4" s="39">
        <v>18</v>
      </c>
      <c r="J4" s="40">
        <v>5</v>
      </c>
      <c r="K4" s="41">
        <v>4</v>
      </c>
      <c r="L4" s="46">
        <v>0</v>
      </c>
      <c r="M4" s="47">
        <f>L4*1.21</f>
        <v>0</v>
      </c>
      <c r="N4" s="46">
        <f>L4*F4</f>
        <v>0</v>
      </c>
      <c r="O4" s="46">
        <f>M4*F4</f>
        <v>0</v>
      </c>
      <c r="P4" s="46"/>
      <c r="Q4" s="48"/>
    </row>
    <row r="5" spans="2:17" ht="36" customHeight="1">
      <c r="B5" s="81">
        <v>2</v>
      </c>
      <c r="C5" s="8" t="s">
        <v>69</v>
      </c>
      <c r="D5" s="6" t="s">
        <v>70</v>
      </c>
      <c r="E5" s="4" t="s">
        <v>3</v>
      </c>
      <c r="F5" s="4">
        <f aca="true" t="shared" si="1" ref="F5:F41">SUM(G5:K5)</f>
        <v>3</v>
      </c>
      <c r="G5" s="28" t="s">
        <v>87</v>
      </c>
      <c r="H5" s="28" t="s">
        <v>87</v>
      </c>
      <c r="I5" s="28" t="s">
        <v>87</v>
      </c>
      <c r="J5" s="22">
        <v>3</v>
      </c>
      <c r="K5" s="31" t="s">
        <v>87</v>
      </c>
      <c r="L5" s="49">
        <v>0</v>
      </c>
      <c r="M5" s="50">
        <f>L5*1.21</f>
        <v>0</v>
      </c>
      <c r="N5" s="49">
        <f>L5*F5</f>
        <v>0</v>
      </c>
      <c r="O5" s="49">
        <f>M5*F5</f>
        <v>0</v>
      </c>
      <c r="P5" s="51"/>
      <c r="Q5" s="52"/>
    </row>
    <row r="6" spans="2:17" ht="22.9" customHeight="1">
      <c r="B6" s="80">
        <v>3</v>
      </c>
      <c r="C6" s="8" t="s">
        <v>71</v>
      </c>
      <c r="D6" s="6" t="s">
        <v>72</v>
      </c>
      <c r="E6" s="4" t="s">
        <v>3</v>
      </c>
      <c r="F6" s="4">
        <f t="shared" si="1"/>
        <v>1</v>
      </c>
      <c r="G6" s="27" t="s">
        <v>87</v>
      </c>
      <c r="H6" s="27" t="s">
        <v>87</v>
      </c>
      <c r="I6" s="27" t="s">
        <v>87</v>
      </c>
      <c r="J6" s="26">
        <v>1</v>
      </c>
      <c r="K6" s="31" t="s">
        <v>87</v>
      </c>
      <c r="L6" s="49">
        <v>0</v>
      </c>
      <c r="M6" s="50">
        <f aca="true" t="shared" si="2" ref="M6:M41">L6*1.21</f>
        <v>0</v>
      </c>
      <c r="N6" s="49">
        <f aca="true" t="shared" si="3" ref="N6:N40">L6*F6</f>
        <v>0</v>
      </c>
      <c r="O6" s="49">
        <f aca="true" t="shared" si="4" ref="O6:O40">M6*F6</f>
        <v>0</v>
      </c>
      <c r="P6" s="51"/>
      <c r="Q6" s="52"/>
    </row>
    <row r="7" spans="2:17" ht="36.75" customHeight="1">
      <c r="B7" s="81">
        <v>4</v>
      </c>
      <c r="C7" s="8" t="s">
        <v>73</v>
      </c>
      <c r="D7" s="6" t="s">
        <v>74</v>
      </c>
      <c r="E7" s="4" t="s">
        <v>3</v>
      </c>
      <c r="F7" s="4">
        <f t="shared" si="1"/>
        <v>4</v>
      </c>
      <c r="G7" s="27" t="s">
        <v>87</v>
      </c>
      <c r="H7" s="27" t="s">
        <v>87</v>
      </c>
      <c r="I7" s="27" t="s">
        <v>87</v>
      </c>
      <c r="J7" s="26">
        <v>4</v>
      </c>
      <c r="K7" s="31" t="s">
        <v>87</v>
      </c>
      <c r="L7" s="49">
        <v>0</v>
      </c>
      <c r="M7" s="50">
        <f t="shared" si="2"/>
        <v>0</v>
      </c>
      <c r="N7" s="49">
        <f t="shared" si="3"/>
        <v>0</v>
      </c>
      <c r="O7" s="49">
        <f t="shared" si="4"/>
        <v>0</v>
      </c>
      <c r="P7" s="51"/>
      <c r="Q7" s="52"/>
    </row>
    <row r="8" spans="2:17" ht="30.75" customHeight="1">
      <c r="B8" s="80">
        <v>5</v>
      </c>
      <c r="C8" s="8" t="s">
        <v>75</v>
      </c>
      <c r="D8" s="6" t="s">
        <v>76</v>
      </c>
      <c r="E8" s="4" t="s">
        <v>3</v>
      </c>
      <c r="F8" s="4">
        <f t="shared" si="1"/>
        <v>1</v>
      </c>
      <c r="G8" s="27" t="s">
        <v>87</v>
      </c>
      <c r="H8" s="27" t="s">
        <v>87</v>
      </c>
      <c r="I8" s="27" t="s">
        <v>87</v>
      </c>
      <c r="J8" s="26">
        <v>1</v>
      </c>
      <c r="K8" s="31" t="s">
        <v>87</v>
      </c>
      <c r="L8" s="49">
        <v>0</v>
      </c>
      <c r="M8" s="50">
        <f t="shared" si="2"/>
        <v>0</v>
      </c>
      <c r="N8" s="49">
        <f t="shared" si="3"/>
        <v>0</v>
      </c>
      <c r="O8" s="49">
        <f t="shared" si="4"/>
        <v>0</v>
      </c>
      <c r="P8" s="51"/>
      <c r="Q8" s="52"/>
    </row>
    <row r="9" spans="2:17" ht="22.9" customHeight="1">
      <c r="B9" s="81">
        <v>6</v>
      </c>
      <c r="C9" s="9" t="s">
        <v>38</v>
      </c>
      <c r="D9" s="6" t="s">
        <v>39</v>
      </c>
      <c r="E9" s="4" t="s">
        <v>3</v>
      </c>
      <c r="F9" s="4">
        <f t="shared" si="1"/>
        <v>2</v>
      </c>
      <c r="G9" s="27" t="s">
        <v>87</v>
      </c>
      <c r="H9" s="27" t="s">
        <v>87</v>
      </c>
      <c r="I9" s="25">
        <v>2</v>
      </c>
      <c r="J9" s="30" t="s">
        <v>87</v>
      </c>
      <c r="K9" s="31" t="s">
        <v>87</v>
      </c>
      <c r="L9" s="49">
        <v>0</v>
      </c>
      <c r="M9" s="50">
        <f t="shared" si="2"/>
        <v>0</v>
      </c>
      <c r="N9" s="49">
        <f t="shared" si="3"/>
        <v>0</v>
      </c>
      <c r="O9" s="49">
        <f t="shared" si="4"/>
        <v>0</v>
      </c>
      <c r="P9" s="51"/>
      <c r="Q9" s="52"/>
    </row>
    <row r="10" spans="2:17" ht="32.25" customHeight="1">
      <c r="B10" s="80">
        <v>7</v>
      </c>
      <c r="C10" s="9" t="s">
        <v>42</v>
      </c>
      <c r="D10" s="6" t="s">
        <v>41</v>
      </c>
      <c r="E10" s="4" t="s">
        <v>3</v>
      </c>
      <c r="F10" s="4">
        <f t="shared" si="1"/>
        <v>3</v>
      </c>
      <c r="G10" s="27" t="s">
        <v>87</v>
      </c>
      <c r="H10" s="27" t="s">
        <v>87</v>
      </c>
      <c r="I10" s="25">
        <v>1</v>
      </c>
      <c r="J10" s="26">
        <v>2</v>
      </c>
      <c r="K10" s="31" t="s">
        <v>87</v>
      </c>
      <c r="L10" s="49">
        <v>0</v>
      </c>
      <c r="M10" s="50">
        <f t="shared" si="2"/>
        <v>0</v>
      </c>
      <c r="N10" s="49">
        <f t="shared" si="3"/>
        <v>0</v>
      </c>
      <c r="O10" s="49">
        <f t="shared" si="4"/>
        <v>0</v>
      </c>
      <c r="P10" s="51"/>
      <c r="Q10" s="52"/>
    </row>
    <row r="11" spans="2:17" ht="26.25" customHeight="1">
      <c r="B11" s="81">
        <v>8</v>
      </c>
      <c r="C11" s="9" t="s">
        <v>43</v>
      </c>
      <c r="D11" s="6" t="s">
        <v>44</v>
      </c>
      <c r="E11" s="4" t="s">
        <v>3</v>
      </c>
      <c r="F11" s="4">
        <f t="shared" si="1"/>
        <v>4</v>
      </c>
      <c r="G11" s="27" t="s">
        <v>87</v>
      </c>
      <c r="H11" s="27" t="s">
        <v>87</v>
      </c>
      <c r="I11" s="25">
        <v>4</v>
      </c>
      <c r="J11" s="30" t="s">
        <v>87</v>
      </c>
      <c r="K11" s="31" t="s">
        <v>87</v>
      </c>
      <c r="L11" s="49">
        <v>0</v>
      </c>
      <c r="M11" s="50">
        <f t="shared" si="2"/>
        <v>0</v>
      </c>
      <c r="N11" s="49">
        <f t="shared" si="3"/>
        <v>0</v>
      </c>
      <c r="O11" s="49">
        <f t="shared" si="4"/>
        <v>0</v>
      </c>
      <c r="P11" s="51"/>
      <c r="Q11" s="52"/>
    </row>
    <row r="12" spans="2:17" ht="36.75" customHeight="1">
      <c r="B12" s="80">
        <v>9</v>
      </c>
      <c r="C12" s="9" t="s">
        <v>45</v>
      </c>
      <c r="D12" s="6" t="s">
        <v>90</v>
      </c>
      <c r="E12" s="4" t="s">
        <v>3</v>
      </c>
      <c r="F12" s="4">
        <f t="shared" si="1"/>
        <v>1</v>
      </c>
      <c r="G12" s="27" t="s">
        <v>87</v>
      </c>
      <c r="H12" s="27" t="s">
        <v>87</v>
      </c>
      <c r="I12" s="25">
        <v>1</v>
      </c>
      <c r="J12" s="30" t="s">
        <v>87</v>
      </c>
      <c r="K12" s="31" t="s">
        <v>87</v>
      </c>
      <c r="L12" s="49">
        <v>0</v>
      </c>
      <c r="M12" s="50">
        <f t="shared" si="2"/>
        <v>0</v>
      </c>
      <c r="N12" s="49">
        <f t="shared" si="3"/>
        <v>0</v>
      </c>
      <c r="O12" s="49">
        <f t="shared" si="4"/>
        <v>0</v>
      </c>
      <c r="P12" s="51"/>
      <c r="Q12" s="52"/>
    </row>
    <row r="13" spans="2:17" ht="31.5" customHeight="1">
      <c r="B13" s="81">
        <v>10</v>
      </c>
      <c r="C13" s="9" t="s">
        <v>40</v>
      </c>
      <c r="D13" s="6" t="s">
        <v>91</v>
      </c>
      <c r="E13" s="4" t="s">
        <v>3</v>
      </c>
      <c r="F13" s="4">
        <f t="shared" si="1"/>
        <v>3</v>
      </c>
      <c r="G13" s="27" t="s">
        <v>87</v>
      </c>
      <c r="H13" s="27" t="s">
        <v>87</v>
      </c>
      <c r="I13" s="25">
        <v>2</v>
      </c>
      <c r="J13" s="26">
        <v>1</v>
      </c>
      <c r="K13" s="31" t="s">
        <v>87</v>
      </c>
      <c r="L13" s="49">
        <v>0</v>
      </c>
      <c r="M13" s="50">
        <f t="shared" si="2"/>
        <v>0</v>
      </c>
      <c r="N13" s="49">
        <f t="shared" si="3"/>
        <v>0</v>
      </c>
      <c r="O13" s="49">
        <f t="shared" si="4"/>
        <v>0</v>
      </c>
      <c r="P13" s="51"/>
      <c r="Q13" s="52"/>
    </row>
    <row r="14" spans="2:17" ht="22.9" customHeight="1">
      <c r="B14" s="80">
        <v>11</v>
      </c>
      <c r="C14" s="9" t="s">
        <v>46</v>
      </c>
      <c r="D14" s="6" t="s">
        <v>92</v>
      </c>
      <c r="E14" s="4" t="s">
        <v>3</v>
      </c>
      <c r="F14" s="4">
        <f t="shared" si="1"/>
        <v>4</v>
      </c>
      <c r="G14" s="27" t="s">
        <v>87</v>
      </c>
      <c r="H14" s="27" t="s">
        <v>87</v>
      </c>
      <c r="I14" s="25">
        <v>4</v>
      </c>
      <c r="J14" s="30" t="s">
        <v>87</v>
      </c>
      <c r="K14" s="31" t="s">
        <v>87</v>
      </c>
      <c r="L14" s="49">
        <v>0</v>
      </c>
      <c r="M14" s="50">
        <f t="shared" si="2"/>
        <v>0</v>
      </c>
      <c r="N14" s="49">
        <f t="shared" si="3"/>
        <v>0</v>
      </c>
      <c r="O14" s="49">
        <f t="shared" si="4"/>
        <v>0</v>
      </c>
      <c r="P14" s="51"/>
      <c r="Q14" s="52"/>
    </row>
    <row r="15" spans="2:17" ht="22.9" customHeight="1">
      <c r="B15" s="81">
        <v>12</v>
      </c>
      <c r="C15" s="8" t="s">
        <v>77</v>
      </c>
      <c r="D15" s="6" t="s">
        <v>78</v>
      </c>
      <c r="E15" s="4" t="s">
        <v>3</v>
      </c>
      <c r="F15" s="4">
        <f t="shared" si="1"/>
        <v>1</v>
      </c>
      <c r="G15" s="27" t="s">
        <v>87</v>
      </c>
      <c r="H15" s="27" t="s">
        <v>87</v>
      </c>
      <c r="I15" s="27" t="s">
        <v>87</v>
      </c>
      <c r="J15" s="26">
        <v>1</v>
      </c>
      <c r="K15" s="31" t="s">
        <v>87</v>
      </c>
      <c r="L15" s="49">
        <v>0</v>
      </c>
      <c r="M15" s="50">
        <f t="shared" si="2"/>
        <v>0</v>
      </c>
      <c r="N15" s="49">
        <f t="shared" si="3"/>
        <v>0</v>
      </c>
      <c r="O15" s="49">
        <f t="shared" si="4"/>
        <v>0</v>
      </c>
      <c r="P15" s="51"/>
      <c r="Q15" s="52"/>
    </row>
    <row r="16" spans="2:17" ht="22.9" customHeight="1">
      <c r="B16" s="80">
        <v>13</v>
      </c>
      <c r="C16" s="8" t="s">
        <v>81</v>
      </c>
      <c r="D16" s="6" t="s">
        <v>82</v>
      </c>
      <c r="E16" s="4" t="s">
        <v>3</v>
      </c>
      <c r="F16" s="4">
        <f t="shared" si="1"/>
        <v>1</v>
      </c>
      <c r="G16" s="28" t="s">
        <v>87</v>
      </c>
      <c r="H16" s="28" t="s">
        <v>87</v>
      </c>
      <c r="I16" s="28" t="s">
        <v>87</v>
      </c>
      <c r="J16" s="31" t="s">
        <v>87</v>
      </c>
      <c r="K16" s="23">
        <v>1</v>
      </c>
      <c r="L16" s="49">
        <v>0</v>
      </c>
      <c r="M16" s="50">
        <f t="shared" si="2"/>
        <v>0</v>
      </c>
      <c r="N16" s="49">
        <f t="shared" si="3"/>
        <v>0</v>
      </c>
      <c r="O16" s="49">
        <f t="shared" si="4"/>
        <v>0</v>
      </c>
      <c r="P16" s="51"/>
      <c r="Q16" s="52"/>
    </row>
    <row r="17" spans="2:17" ht="33" customHeight="1">
      <c r="B17" s="81">
        <v>14</v>
      </c>
      <c r="C17" s="9" t="s">
        <v>47</v>
      </c>
      <c r="D17" s="6" t="s">
        <v>24</v>
      </c>
      <c r="E17" s="4" t="s">
        <v>3</v>
      </c>
      <c r="F17" s="4">
        <f t="shared" si="1"/>
        <v>3</v>
      </c>
      <c r="G17" s="28" t="s">
        <v>87</v>
      </c>
      <c r="H17" s="28" t="s">
        <v>87</v>
      </c>
      <c r="I17" s="21">
        <v>3</v>
      </c>
      <c r="J17" s="31" t="s">
        <v>87</v>
      </c>
      <c r="K17" s="31" t="s">
        <v>87</v>
      </c>
      <c r="L17" s="49">
        <v>0</v>
      </c>
      <c r="M17" s="50">
        <f t="shared" si="2"/>
        <v>0</v>
      </c>
      <c r="N17" s="49">
        <f t="shared" si="3"/>
        <v>0</v>
      </c>
      <c r="O17" s="49">
        <f t="shared" si="4"/>
        <v>0</v>
      </c>
      <c r="P17" s="51"/>
      <c r="Q17" s="52"/>
    </row>
    <row r="18" spans="2:17" ht="36.75" customHeight="1">
      <c r="B18" s="80">
        <v>15</v>
      </c>
      <c r="C18" s="8" t="s">
        <v>19</v>
      </c>
      <c r="D18" s="12" t="s">
        <v>24</v>
      </c>
      <c r="E18" s="4" t="s">
        <v>3</v>
      </c>
      <c r="F18" s="4">
        <f t="shared" si="1"/>
        <v>18</v>
      </c>
      <c r="G18" s="20">
        <v>10</v>
      </c>
      <c r="H18" s="24">
        <v>4</v>
      </c>
      <c r="I18" s="21">
        <v>4</v>
      </c>
      <c r="J18" s="29" t="s">
        <v>87</v>
      </c>
      <c r="K18" s="29" t="s">
        <v>87</v>
      </c>
      <c r="L18" s="49">
        <v>0</v>
      </c>
      <c r="M18" s="50">
        <f t="shared" si="2"/>
        <v>0</v>
      </c>
      <c r="N18" s="49">
        <f t="shared" si="3"/>
        <v>0</v>
      </c>
      <c r="O18" s="49">
        <f t="shared" si="4"/>
        <v>0</v>
      </c>
      <c r="P18" s="51"/>
      <c r="Q18" s="52"/>
    </row>
    <row r="19" spans="2:17" ht="22.9" customHeight="1">
      <c r="B19" s="81">
        <v>16</v>
      </c>
      <c r="C19" s="8" t="s">
        <v>25</v>
      </c>
      <c r="D19" s="3" t="s">
        <v>26</v>
      </c>
      <c r="E19" s="4" t="s">
        <v>3</v>
      </c>
      <c r="F19" s="4">
        <f t="shared" si="1"/>
        <v>8</v>
      </c>
      <c r="G19" s="20">
        <v>1</v>
      </c>
      <c r="H19" s="59" t="s">
        <v>87</v>
      </c>
      <c r="I19" s="21">
        <v>4</v>
      </c>
      <c r="J19" s="22">
        <v>3</v>
      </c>
      <c r="K19" s="29" t="s">
        <v>87</v>
      </c>
      <c r="L19" s="49">
        <v>0</v>
      </c>
      <c r="M19" s="50">
        <f t="shared" si="2"/>
        <v>0</v>
      </c>
      <c r="N19" s="49">
        <f t="shared" si="3"/>
        <v>0</v>
      </c>
      <c r="O19" s="49">
        <f t="shared" si="4"/>
        <v>0</v>
      </c>
      <c r="P19" s="51"/>
      <c r="Q19" s="52"/>
    </row>
    <row r="20" spans="2:17" ht="22.9" customHeight="1">
      <c r="B20" s="80">
        <v>17</v>
      </c>
      <c r="C20" s="9" t="s">
        <v>48</v>
      </c>
      <c r="D20" s="6" t="s">
        <v>49</v>
      </c>
      <c r="E20" s="4" t="s">
        <v>3</v>
      </c>
      <c r="F20" s="4">
        <f t="shared" si="1"/>
        <v>1</v>
      </c>
      <c r="G20" s="28" t="s">
        <v>87</v>
      </c>
      <c r="H20" s="28" t="s">
        <v>87</v>
      </c>
      <c r="I20" s="21">
        <v>1</v>
      </c>
      <c r="J20" s="31" t="s">
        <v>87</v>
      </c>
      <c r="K20" s="31" t="s">
        <v>87</v>
      </c>
      <c r="L20" s="49">
        <v>0</v>
      </c>
      <c r="M20" s="50">
        <f t="shared" si="2"/>
        <v>0</v>
      </c>
      <c r="N20" s="49">
        <f t="shared" si="3"/>
        <v>0</v>
      </c>
      <c r="O20" s="49">
        <f t="shared" si="4"/>
        <v>0</v>
      </c>
      <c r="P20" s="51"/>
      <c r="Q20" s="52"/>
    </row>
    <row r="21" spans="2:17" ht="31.5" customHeight="1">
      <c r="B21" s="81">
        <v>18</v>
      </c>
      <c r="C21" s="8" t="s">
        <v>50</v>
      </c>
      <c r="D21" s="6" t="s">
        <v>51</v>
      </c>
      <c r="E21" s="4" t="s">
        <v>3</v>
      </c>
      <c r="F21" s="4">
        <f t="shared" si="1"/>
        <v>2</v>
      </c>
      <c r="G21" s="28" t="s">
        <v>87</v>
      </c>
      <c r="H21" s="28" t="s">
        <v>87</v>
      </c>
      <c r="I21" s="21">
        <v>2</v>
      </c>
      <c r="J21" s="31" t="s">
        <v>87</v>
      </c>
      <c r="K21" s="31" t="s">
        <v>87</v>
      </c>
      <c r="L21" s="49">
        <v>0</v>
      </c>
      <c r="M21" s="50">
        <f t="shared" si="2"/>
        <v>0</v>
      </c>
      <c r="N21" s="49">
        <f t="shared" si="3"/>
        <v>0</v>
      </c>
      <c r="O21" s="49">
        <f t="shared" si="4"/>
        <v>0</v>
      </c>
      <c r="P21" s="51"/>
      <c r="Q21" s="52"/>
    </row>
    <row r="22" spans="2:17" ht="22.9" customHeight="1">
      <c r="B22" s="80">
        <v>19</v>
      </c>
      <c r="C22" s="8" t="s">
        <v>13</v>
      </c>
      <c r="D22" s="6" t="s">
        <v>52</v>
      </c>
      <c r="E22" s="4" t="s">
        <v>3</v>
      </c>
      <c r="F22" s="4">
        <f t="shared" si="1"/>
        <v>2</v>
      </c>
      <c r="G22" s="28" t="s">
        <v>87</v>
      </c>
      <c r="H22" s="28" t="s">
        <v>87</v>
      </c>
      <c r="I22" s="21">
        <v>2</v>
      </c>
      <c r="J22" s="31" t="s">
        <v>87</v>
      </c>
      <c r="K22" s="31" t="s">
        <v>87</v>
      </c>
      <c r="L22" s="49">
        <v>0</v>
      </c>
      <c r="M22" s="50">
        <f t="shared" si="2"/>
        <v>0</v>
      </c>
      <c r="N22" s="49">
        <f t="shared" si="3"/>
        <v>0</v>
      </c>
      <c r="O22" s="49">
        <f t="shared" si="4"/>
        <v>0</v>
      </c>
      <c r="P22" s="51"/>
      <c r="Q22" s="52"/>
    </row>
    <row r="23" spans="2:17" ht="36" customHeight="1">
      <c r="B23" s="81">
        <v>20</v>
      </c>
      <c r="C23" s="8" t="s">
        <v>83</v>
      </c>
      <c r="D23" s="6" t="s">
        <v>84</v>
      </c>
      <c r="E23" s="4" t="s">
        <v>3</v>
      </c>
      <c r="F23" s="4">
        <f t="shared" si="1"/>
        <v>3</v>
      </c>
      <c r="G23" s="28" t="s">
        <v>87</v>
      </c>
      <c r="H23" s="28" t="s">
        <v>87</v>
      </c>
      <c r="I23" s="28" t="s">
        <v>87</v>
      </c>
      <c r="J23" s="31" t="s">
        <v>87</v>
      </c>
      <c r="K23" s="23">
        <v>3</v>
      </c>
      <c r="L23" s="49">
        <v>0</v>
      </c>
      <c r="M23" s="50">
        <f t="shared" si="2"/>
        <v>0</v>
      </c>
      <c r="N23" s="49">
        <f t="shared" si="3"/>
        <v>0</v>
      </c>
      <c r="O23" s="49">
        <f t="shared" si="4"/>
        <v>0</v>
      </c>
      <c r="P23" s="51"/>
      <c r="Q23" s="52"/>
    </row>
    <row r="24" spans="2:17" ht="36.75" customHeight="1">
      <c r="B24" s="80">
        <v>21</v>
      </c>
      <c r="C24" s="8" t="s">
        <v>27</v>
      </c>
      <c r="D24" s="14" t="s">
        <v>93</v>
      </c>
      <c r="E24" s="4" t="s">
        <v>3</v>
      </c>
      <c r="F24" s="4">
        <f t="shared" si="1"/>
        <v>18</v>
      </c>
      <c r="G24" s="20">
        <v>1</v>
      </c>
      <c r="H24" s="59" t="s">
        <v>87</v>
      </c>
      <c r="I24" s="21">
        <v>4</v>
      </c>
      <c r="J24" s="22">
        <v>7</v>
      </c>
      <c r="K24" s="23">
        <v>6</v>
      </c>
      <c r="L24" s="49">
        <v>0</v>
      </c>
      <c r="M24" s="50">
        <f t="shared" si="2"/>
        <v>0</v>
      </c>
      <c r="N24" s="49">
        <f t="shared" si="3"/>
        <v>0</v>
      </c>
      <c r="O24" s="49">
        <f t="shared" si="4"/>
        <v>0</v>
      </c>
      <c r="P24" s="51"/>
      <c r="Q24" s="52"/>
    </row>
    <row r="25" spans="2:17" ht="24" customHeight="1">
      <c r="B25" s="81">
        <v>22</v>
      </c>
      <c r="C25" s="8" t="s">
        <v>53</v>
      </c>
      <c r="D25" s="14" t="s">
        <v>54</v>
      </c>
      <c r="E25" s="4" t="s">
        <v>3</v>
      </c>
      <c r="F25" s="4">
        <f t="shared" si="1"/>
        <v>4</v>
      </c>
      <c r="G25" s="28" t="s">
        <v>87</v>
      </c>
      <c r="H25" s="28" t="s">
        <v>87</v>
      </c>
      <c r="I25" s="21">
        <v>4</v>
      </c>
      <c r="J25" s="31" t="s">
        <v>87</v>
      </c>
      <c r="K25" s="31" t="s">
        <v>87</v>
      </c>
      <c r="L25" s="49">
        <v>0</v>
      </c>
      <c r="M25" s="50">
        <f t="shared" si="2"/>
        <v>0</v>
      </c>
      <c r="N25" s="49">
        <f t="shared" si="3"/>
        <v>0</v>
      </c>
      <c r="O25" s="49">
        <f t="shared" si="4"/>
        <v>0</v>
      </c>
      <c r="P25" s="51"/>
      <c r="Q25" s="52"/>
    </row>
    <row r="26" spans="2:17" ht="26.25" customHeight="1">
      <c r="B26" s="80">
        <v>23</v>
      </c>
      <c r="C26" s="8" t="s">
        <v>85</v>
      </c>
      <c r="D26" s="6" t="s">
        <v>86</v>
      </c>
      <c r="E26" s="4" t="s">
        <v>3</v>
      </c>
      <c r="F26" s="4">
        <f t="shared" si="1"/>
        <v>9</v>
      </c>
      <c r="G26" s="28" t="s">
        <v>87</v>
      </c>
      <c r="H26" s="28" t="s">
        <v>87</v>
      </c>
      <c r="I26" s="28" t="s">
        <v>87</v>
      </c>
      <c r="J26" s="31" t="s">
        <v>87</v>
      </c>
      <c r="K26" s="23">
        <v>9</v>
      </c>
      <c r="L26" s="49">
        <v>0</v>
      </c>
      <c r="M26" s="50">
        <f t="shared" si="2"/>
        <v>0</v>
      </c>
      <c r="N26" s="49">
        <f t="shared" si="3"/>
        <v>0</v>
      </c>
      <c r="O26" s="49">
        <f t="shared" si="4"/>
        <v>0</v>
      </c>
      <c r="P26" s="51"/>
      <c r="Q26" s="52"/>
    </row>
    <row r="27" spans="2:17" ht="36" customHeight="1">
      <c r="B27" s="81">
        <v>24</v>
      </c>
      <c r="C27" s="8" t="s">
        <v>55</v>
      </c>
      <c r="D27" s="6" t="s">
        <v>56</v>
      </c>
      <c r="E27" s="4" t="s">
        <v>3</v>
      </c>
      <c r="F27" s="4">
        <f t="shared" si="1"/>
        <v>4</v>
      </c>
      <c r="G27" s="28" t="s">
        <v>87</v>
      </c>
      <c r="H27" s="28" t="s">
        <v>87</v>
      </c>
      <c r="I27" s="21">
        <v>4</v>
      </c>
      <c r="J27" s="31" t="s">
        <v>87</v>
      </c>
      <c r="K27" s="31" t="s">
        <v>87</v>
      </c>
      <c r="L27" s="49">
        <v>0</v>
      </c>
      <c r="M27" s="50">
        <f t="shared" si="2"/>
        <v>0</v>
      </c>
      <c r="N27" s="49">
        <f t="shared" si="3"/>
        <v>0</v>
      </c>
      <c r="O27" s="49">
        <f t="shared" si="4"/>
        <v>0</v>
      </c>
      <c r="P27" s="51"/>
      <c r="Q27" s="52"/>
    </row>
    <row r="28" spans="2:17" ht="28.5" customHeight="1">
      <c r="B28" s="80">
        <v>25</v>
      </c>
      <c r="C28" s="9" t="s">
        <v>28</v>
      </c>
      <c r="D28" s="5" t="s">
        <v>6</v>
      </c>
      <c r="E28" s="4" t="s">
        <v>3</v>
      </c>
      <c r="F28" s="4">
        <f t="shared" si="1"/>
        <v>10</v>
      </c>
      <c r="G28" s="20">
        <v>3</v>
      </c>
      <c r="H28" s="59" t="s">
        <v>87</v>
      </c>
      <c r="I28" s="21">
        <v>7</v>
      </c>
      <c r="J28" s="29" t="s">
        <v>87</v>
      </c>
      <c r="K28" s="29" t="s">
        <v>87</v>
      </c>
      <c r="L28" s="49">
        <v>0</v>
      </c>
      <c r="M28" s="50">
        <f t="shared" si="2"/>
        <v>0</v>
      </c>
      <c r="N28" s="49">
        <f t="shared" si="3"/>
        <v>0</v>
      </c>
      <c r="O28" s="49">
        <f t="shared" si="4"/>
        <v>0</v>
      </c>
      <c r="P28" s="51"/>
      <c r="Q28" s="52"/>
    </row>
    <row r="29" spans="2:17" ht="36" customHeight="1">
      <c r="B29" s="81">
        <v>26</v>
      </c>
      <c r="C29" s="8" t="s">
        <v>57</v>
      </c>
      <c r="D29" s="6" t="s">
        <v>58</v>
      </c>
      <c r="E29" s="4" t="s">
        <v>3</v>
      </c>
      <c r="F29" s="4">
        <f t="shared" si="1"/>
        <v>1</v>
      </c>
      <c r="G29" s="28" t="s">
        <v>87</v>
      </c>
      <c r="H29" s="28" t="s">
        <v>87</v>
      </c>
      <c r="I29" s="21">
        <v>1</v>
      </c>
      <c r="J29" s="31" t="s">
        <v>87</v>
      </c>
      <c r="K29" s="31" t="s">
        <v>87</v>
      </c>
      <c r="L29" s="49">
        <v>0</v>
      </c>
      <c r="M29" s="50">
        <f t="shared" si="2"/>
        <v>0</v>
      </c>
      <c r="N29" s="49">
        <f t="shared" si="3"/>
        <v>0</v>
      </c>
      <c r="O29" s="49">
        <f t="shared" si="4"/>
        <v>0</v>
      </c>
      <c r="P29" s="51"/>
      <c r="Q29" s="52"/>
    </row>
    <row r="30" spans="2:17" ht="28.5" customHeight="1">
      <c r="B30" s="80">
        <v>27</v>
      </c>
      <c r="C30" s="9" t="s">
        <v>29</v>
      </c>
      <c r="D30" s="13" t="s">
        <v>24</v>
      </c>
      <c r="E30" s="4" t="s">
        <v>3</v>
      </c>
      <c r="F30" s="4">
        <f t="shared" si="1"/>
        <v>3</v>
      </c>
      <c r="G30" s="20">
        <v>2</v>
      </c>
      <c r="H30" s="59" t="s">
        <v>87</v>
      </c>
      <c r="I30" s="21">
        <v>1</v>
      </c>
      <c r="J30" s="31" t="s">
        <v>87</v>
      </c>
      <c r="K30" s="31" t="s">
        <v>87</v>
      </c>
      <c r="L30" s="49">
        <v>0</v>
      </c>
      <c r="M30" s="50">
        <f t="shared" si="2"/>
        <v>0</v>
      </c>
      <c r="N30" s="49">
        <f t="shared" si="3"/>
        <v>0</v>
      </c>
      <c r="O30" s="49">
        <f t="shared" si="4"/>
        <v>0</v>
      </c>
      <c r="P30" s="51"/>
      <c r="Q30" s="52"/>
    </row>
    <row r="31" spans="2:17" ht="26.25" customHeight="1">
      <c r="B31" s="81">
        <v>28</v>
      </c>
      <c r="C31" s="8" t="s">
        <v>59</v>
      </c>
      <c r="D31" s="6" t="s">
        <v>60</v>
      </c>
      <c r="E31" s="4" t="s">
        <v>3</v>
      </c>
      <c r="F31" s="4">
        <f t="shared" si="1"/>
        <v>5</v>
      </c>
      <c r="G31" s="28" t="s">
        <v>87</v>
      </c>
      <c r="H31" s="28" t="s">
        <v>87</v>
      </c>
      <c r="I31" s="21">
        <v>1</v>
      </c>
      <c r="J31" s="31" t="s">
        <v>87</v>
      </c>
      <c r="K31" s="23">
        <v>4</v>
      </c>
      <c r="L31" s="49">
        <v>0</v>
      </c>
      <c r="M31" s="50">
        <f t="shared" si="2"/>
        <v>0</v>
      </c>
      <c r="N31" s="49">
        <f t="shared" si="3"/>
        <v>0</v>
      </c>
      <c r="O31" s="49">
        <f t="shared" si="4"/>
        <v>0</v>
      </c>
      <c r="P31" s="51"/>
      <c r="Q31" s="52"/>
    </row>
    <row r="32" spans="2:17" ht="33.75" customHeight="1">
      <c r="B32" s="80">
        <v>29</v>
      </c>
      <c r="C32" s="9" t="s">
        <v>30</v>
      </c>
      <c r="D32" s="6" t="s">
        <v>31</v>
      </c>
      <c r="E32" s="4" t="s">
        <v>3</v>
      </c>
      <c r="F32" s="4">
        <f t="shared" si="1"/>
        <v>5</v>
      </c>
      <c r="G32" s="20">
        <v>1</v>
      </c>
      <c r="H32" s="28" t="s">
        <v>87</v>
      </c>
      <c r="I32" s="21">
        <v>4</v>
      </c>
      <c r="J32" s="31" t="s">
        <v>87</v>
      </c>
      <c r="K32" s="31" t="s">
        <v>87</v>
      </c>
      <c r="L32" s="49">
        <v>0</v>
      </c>
      <c r="M32" s="50">
        <f t="shared" si="2"/>
        <v>0</v>
      </c>
      <c r="N32" s="49">
        <f t="shared" si="3"/>
        <v>0</v>
      </c>
      <c r="O32" s="49">
        <f t="shared" si="4"/>
        <v>0</v>
      </c>
      <c r="P32" s="51"/>
      <c r="Q32" s="52"/>
    </row>
    <row r="33" spans="2:17" ht="36" customHeight="1">
      <c r="B33" s="81">
        <v>30</v>
      </c>
      <c r="C33" s="8" t="s">
        <v>61</v>
      </c>
      <c r="D33" s="6" t="s">
        <v>62</v>
      </c>
      <c r="E33" s="4" t="s">
        <v>3</v>
      </c>
      <c r="F33" s="4">
        <f t="shared" si="1"/>
        <v>8</v>
      </c>
      <c r="G33" s="28" t="s">
        <v>87</v>
      </c>
      <c r="H33" s="28" t="s">
        <v>87</v>
      </c>
      <c r="I33" s="21">
        <v>4</v>
      </c>
      <c r="J33" s="22">
        <v>4</v>
      </c>
      <c r="K33" s="31" t="s">
        <v>87</v>
      </c>
      <c r="L33" s="49">
        <v>0</v>
      </c>
      <c r="M33" s="50">
        <f t="shared" si="2"/>
        <v>0</v>
      </c>
      <c r="N33" s="49">
        <f t="shared" si="3"/>
        <v>0</v>
      </c>
      <c r="O33" s="49">
        <f t="shared" si="4"/>
        <v>0</v>
      </c>
      <c r="P33" s="51"/>
      <c r="Q33" s="52"/>
    </row>
    <row r="34" spans="2:17" ht="27.75" customHeight="1">
      <c r="B34" s="80">
        <v>31</v>
      </c>
      <c r="C34" s="8" t="s">
        <v>63</v>
      </c>
      <c r="D34" s="6" t="s">
        <v>64</v>
      </c>
      <c r="E34" s="4" t="s">
        <v>3</v>
      </c>
      <c r="F34" s="4">
        <f t="shared" si="1"/>
        <v>3</v>
      </c>
      <c r="G34" s="28" t="s">
        <v>87</v>
      </c>
      <c r="H34" s="28" t="s">
        <v>87</v>
      </c>
      <c r="I34" s="21">
        <v>3</v>
      </c>
      <c r="J34" s="31" t="s">
        <v>87</v>
      </c>
      <c r="K34" s="31" t="s">
        <v>87</v>
      </c>
      <c r="L34" s="49">
        <v>0</v>
      </c>
      <c r="M34" s="50">
        <f t="shared" si="2"/>
        <v>0</v>
      </c>
      <c r="N34" s="49">
        <f t="shared" si="3"/>
        <v>0</v>
      </c>
      <c r="O34" s="49">
        <f t="shared" si="4"/>
        <v>0</v>
      </c>
      <c r="P34" s="51"/>
      <c r="Q34" s="52"/>
    </row>
    <row r="35" spans="2:17" ht="36" customHeight="1">
      <c r="B35" s="81">
        <v>32</v>
      </c>
      <c r="C35" s="8" t="s">
        <v>65</v>
      </c>
      <c r="D35" s="6" t="s">
        <v>66</v>
      </c>
      <c r="E35" s="4" t="s">
        <v>3</v>
      </c>
      <c r="F35" s="4">
        <f t="shared" si="1"/>
        <v>8</v>
      </c>
      <c r="G35" s="28" t="s">
        <v>87</v>
      </c>
      <c r="H35" s="28" t="s">
        <v>87</v>
      </c>
      <c r="I35" s="21">
        <v>8</v>
      </c>
      <c r="J35" s="31" t="s">
        <v>87</v>
      </c>
      <c r="K35" s="31" t="s">
        <v>87</v>
      </c>
      <c r="L35" s="49">
        <v>0</v>
      </c>
      <c r="M35" s="50">
        <f t="shared" si="2"/>
        <v>0</v>
      </c>
      <c r="N35" s="49">
        <f t="shared" si="3"/>
        <v>0</v>
      </c>
      <c r="O35" s="49">
        <f t="shared" si="4"/>
        <v>0</v>
      </c>
      <c r="P35" s="51"/>
      <c r="Q35" s="52"/>
    </row>
    <row r="36" spans="2:17" ht="29.25" customHeight="1">
      <c r="B36" s="80">
        <v>33</v>
      </c>
      <c r="C36" s="8" t="s">
        <v>79</v>
      </c>
      <c r="D36" s="6" t="s">
        <v>80</v>
      </c>
      <c r="E36" s="4" t="s">
        <v>3</v>
      </c>
      <c r="F36" s="4">
        <f t="shared" si="1"/>
        <v>2</v>
      </c>
      <c r="G36" s="28" t="s">
        <v>87</v>
      </c>
      <c r="H36" s="28" t="s">
        <v>87</v>
      </c>
      <c r="I36" s="28" t="s">
        <v>87</v>
      </c>
      <c r="J36" s="22">
        <v>2</v>
      </c>
      <c r="K36" s="31" t="s">
        <v>87</v>
      </c>
      <c r="L36" s="49">
        <v>0</v>
      </c>
      <c r="M36" s="50">
        <f t="shared" si="2"/>
        <v>0</v>
      </c>
      <c r="N36" s="49">
        <f t="shared" si="3"/>
        <v>0</v>
      </c>
      <c r="O36" s="49">
        <f t="shared" si="4"/>
        <v>0</v>
      </c>
      <c r="P36" s="51"/>
      <c r="Q36" s="52"/>
    </row>
    <row r="37" spans="2:17" ht="26.25" customHeight="1">
      <c r="B37" s="81">
        <v>34</v>
      </c>
      <c r="C37" s="9" t="s">
        <v>32</v>
      </c>
      <c r="D37" s="6" t="s">
        <v>33</v>
      </c>
      <c r="E37" s="4" t="s">
        <v>3</v>
      </c>
      <c r="F37" s="4">
        <f t="shared" si="1"/>
        <v>9</v>
      </c>
      <c r="G37" s="20">
        <v>1</v>
      </c>
      <c r="H37" s="28" t="s">
        <v>87</v>
      </c>
      <c r="I37" s="21">
        <v>8</v>
      </c>
      <c r="J37" s="31" t="s">
        <v>87</v>
      </c>
      <c r="K37" s="31" t="s">
        <v>87</v>
      </c>
      <c r="L37" s="49">
        <v>0</v>
      </c>
      <c r="M37" s="50">
        <f t="shared" si="2"/>
        <v>0</v>
      </c>
      <c r="N37" s="49">
        <f t="shared" si="3"/>
        <v>0</v>
      </c>
      <c r="O37" s="49">
        <f t="shared" si="4"/>
        <v>0</v>
      </c>
      <c r="P37" s="51"/>
      <c r="Q37" s="52"/>
    </row>
    <row r="38" spans="2:17" ht="28.5" customHeight="1">
      <c r="B38" s="80">
        <v>35</v>
      </c>
      <c r="C38" s="9" t="s">
        <v>34</v>
      </c>
      <c r="D38" s="14" t="s">
        <v>35</v>
      </c>
      <c r="E38" s="4" t="s">
        <v>3</v>
      </c>
      <c r="F38" s="4">
        <f t="shared" si="1"/>
        <v>3</v>
      </c>
      <c r="G38" s="20">
        <v>1</v>
      </c>
      <c r="H38" s="28" t="s">
        <v>87</v>
      </c>
      <c r="I38" s="21">
        <v>2</v>
      </c>
      <c r="J38" s="31" t="s">
        <v>87</v>
      </c>
      <c r="K38" s="31" t="s">
        <v>87</v>
      </c>
      <c r="L38" s="49">
        <v>0</v>
      </c>
      <c r="M38" s="50">
        <f t="shared" si="2"/>
        <v>0</v>
      </c>
      <c r="N38" s="49">
        <f t="shared" si="3"/>
        <v>0</v>
      </c>
      <c r="O38" s="49">
        <f t="shared" si="4"/>
        <v>0</v>
      </c>
      <c r="P38" s="51"/>
      <c r="Q38" s="52"/>
    </row>
    <row r="39" spans="2:17" ht="27" customHeight="1">
      <c r="B39" s="81">
        <v>36</v>
      </c>
      <c r="C39" s="9" t="s">
        <v>94</v>
      </c>
      <c r="D39" s="14" t="s">
        <v>95</v>
      </c>
      <c r="E39" s="4" t="s">
        <v>3</v>
      </c>
      <c r="F39" s="4">
        <f t="shared" si="1"/>
        <v>2</v>
      </c>
      <c r="G39" s="28" t="s">
        <v>87</v>
      </c>
      <c r="H39" s="28" t="s">
        <v>87</v>
      </c>
      <c r="I39" s="21">
        <v>2</v>
      </c>
      <c r="J39" s="31" t="s">
        <v>87</v>
      </c>
      <c r="K39" s="31" t="s">
        <v>87</v>
      </c>
      <c r="L39" s="49">
        <v>0</v>
      </c>
      <c r="M39" s="50">
        <f t="shared" si="2"/>
        <v>0</v>
      </c>
      <c r="N39" s="49">
        <f t="shared" si="3"/>
        <v>0</v>
      </c>
      <c r="O39" s="49">
        <f t="shared" si="4"/>
        <v>0</v>
      </c>
      <c r="P39" s="51"/>
      <c r="Q39" s="52"/>
    </row>
    <row r="40" spans="2:17" ht="36" customHeight="1">
      <c r="B40" s="80">
        <v>37</v>
      </c>
      <c r="C40" s="9" t="s">
        <v>36</v>
      </c>
      <c r="D40" s="6" t="s">
        <v>37</v>
      </c>
      <c r="E40" s="4" t="s">
        <v>3</v>
      </c>
      <c r="F40" s="4">
        <f t="shared" si="1"/>
        <v>1</v>
      </c>
      <c r="G40" s="28" t="s">
        <v>87</v>
      </c>
      <c r="H40" s="24">
        <v>1</v>
      </c>
      <c r="I40" s="28" t="s">
        <v>87</v>
      </c>
      <c r="J40" s="31" t="s">
        <v>87</v>
      </c>
      <c r="K40" s="31" t="s">
        <v>87</v>
      </c>
      <c r="L40" s="49">
        <v>0</v>
      </c>
      <c r="M40" s="50">
        <f t="shared" si="2"/>
        <v>0</v>
      </c>
      <c r="N40" s="49">
        <f t="shared" si="3"/>
        <v>0</v>
      </c>
      <c r="O40" s="49">
        <f t="shared" si="4"/>
        <v>0</v>
      </c>
      <c r="P40" s="51"/>
      <c r="Q40" s="52"/>
    </row>
    <row r="41" spans="2:17" ht="36" customHeight="1" thickBot="1">
      <c r="B41" s="82">
        <v>38</v>
      </c>
      <c r="C41" s="42" t="s">
        <v>67</v>
      </c>
      <c r="D41" s="43" t="s">
        <v>68</v>
      </c>
      <c r="E41" s="7" t="s">
        <v>3</v>
      </c>
      <c r="F41" s="7">
        <f t="shared" si="1"/>
        <v>4</v>
      </c>
      <c r="G41" s="44" t="s">
        <v>87</v>
      </c>
      <c r="H41" s="44" t="s">
        <v>87</v>
      </c>
      <c r="I41" s="60">
        <v>4</v>
      </c>
      <c r="J41" s="45" t="s">
        <v>87</v>
      </c>
      <c r="K41" s="45" t="s">
        <v>87</v>
      </c>
      <c r="L41" s="53">
        <v>0</v>
      </c>
      <c r="M41" s="54">
        <f t="shared" si="2"/>
        <v>0</v>
      </c>
      <c r="N41" s="53">
        <f aca="true" t="shared" si="5" ref="N41">L41*F41</f>
        <v>0</v>
      </c>
      <c r="O41" s="53">
        <f aca="true" t="shared" si="6" ref="O41">M41*F41</f>
        <v>0</v>
      </c>
      <c r="P41" s="55"/>
      <c r="Q41" s="56"/>
    </row>
    <row r="42" spans="2:17" ht="26.65" customHeight="1" thickBot="1">
      <c r="B42" s="61" t="s">
        <v>12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3"/>
      <c r="N42" s="57">
        <f>SUM(N4:N41)</f>
        <v>0</v>
      </c>
      <c r="O42" s="57">
        <f>SUM(O4:O41)</f>
        <v>0</v>
      </c>
      <c r="P42" s="58"/>
      <c r="Q42" s="58"/>
    </row>
    <row r="43" spans="2:5" ht="16.5" customHeight="1">
      <c r="B43" s="2"/>
      <c r="C43" s="2"/>
      <c r="E43" s="2"/>
    </row>
    <row r="44" spans="2:7" ht="18.75" customHeight="1">
      <c r="B44" s="33" t="s">
        <v>89</v>
      </c>
      <c r="C44" s="33"/>
      <c r="D44" s="33"/>
      <c r="E44" s="32"/>
      <c r="F44" s="32"/>
      <c r="G44" s="32"/>
    </row>
  </sheetData>
  <mergeCells count="14">
    <mergeCell ref="B42:M42"/>
    <mergeCell ref="B1:Q1"/>
    <mergeCell ref="G2:K2"/>
    <mergeCell ref="B2:B3"/>
    <mergeCell ref="C2:C3"/>
    <mergeCell ref="D2:D3"/>
    <mergeCell ref="E2:E3"/>
    <mergeCell ref="F2:F3"/>
    <mergeCell ref="L2:L3"/>
    <mergeCell ref="M2:M3"/>
    <mergeCell ref="N2:N3"/>
    <mergeCell ref="O2:O3"/>
    <mergeCell ref="P2:P3"/>
    <mergeCell ref="Q2:Q3"/>
  </mergeCells>
  <printOptions/>
  <pageMargins left="0.7" right="0.7" top="0.787401575" bottom="0.7874015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Zvonek Zdeněk</dc:creator>
  <cp:keywords/>
  <dc:description/>
  <cp:lastModifiedBy>Černá Lucie</cp:lastModifiedBy>
  <cp:lastPrinted>2023-04-26T13:45:21Z</cp:lastPrinted>
  <dcterms:created xsi:type="dcterms:W3CDTF">2019-04-11T11:06:14Z</dcterms:created>
  <dcterms:modified xsi:type="dcterms:W3CDTF">2023-04-26T13:49:30Z</dcterms:modified>
  <cp:category/>
  <cp:version/>
  <cp:contentType/>
  <cp:contentStatus/>
</cp:coreProperties>
</file>