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4"/>
  <workbookPr/>
  <mc:AlternateContent xmlns:mc="http://schemas.openxmlformats.org/markup-compatibility/2006">
    <mc:Choice Requires="x15">
      <x15ac:absPath xmlns:x15ac="http://schemas.microsoft.com/office/spreadsheetml/2010/11/ac" url="C:\Users\marek.sedlak\Desktop\"/>
    </mc:Choice>
  </mc:AlternateContent>
  <xr:revisionPtr revIDLastSave="0" documentId="13_ncr:1_{184E4ED3-AB63-4471-848E-803DCBB7C250}" xr6:coauthVersionLast="36" xr6:coauthVersionMax="36" xr10:uidLastSave="{00000000-0000-0000-0000-000000000000}"/>
  <bookViews>
    <workbookView xWindow="0" yWindow="0" windowWidth="5715" windowHeight="1200" xr2:uid="{00000000-000D-0000-FFFF-FFFF00000000}"/>
  </bookViews>
  <sheets>
    <sheet name="NEMTP" sheetId="1" r:id="rId1"/>
    <sheet name="NEMTP_kritéria" sheetId="2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7" i="2" l="1"/>
  <c r="C8" i="2"/>
  <c r="C9" i="2"/>
  <c r="C10" i="2"/>
  <c r="C11" i="2"/>
  <c r="C12" i="2"/>
  <c r="C13" i="2"/>
  <c r="C14" i="2"/>
  <c r="C15" i="2"/>
  <c r="C16" i="2"/>
  <c r="C17" i="2"/>
  <c r="C18" i="2"/>
  <c r="C19" i="2"/>
  <c r="C20" i="2"/>
  <c r="C21" i="2"/>
  <c r="C22" i="2"/>
  <c r="C23" i="2"/>
  <c r="C24" i="2"/>
  <c r="C25" i="2"/>
  <c r="C26" i="2"/>
  <c r="C27" i="2"/>
  <c r="C28" i="2"/>
  <c r="C29" i="2"/>
  <c r="C30" i="2"/>
  <c r="C31" i="2"/>
  <c r="C32" i="2"/>
  <c r="C33" i="2"/>
  <c r="C34" i="2"/>
  <c r="C35" i="2"/>
  <c r="C36" i="2"/>
  <c r="C37" i="2"/>
  <c r="C38" i="2"/>
  <c r="C39" i="2"/>
  <c r="C40" i="2"/>
  <c r="C41" i="2"/>
  <c r="C42" i="2"/>
  <c r="C43" i="2"/>
  <c r="C44" i="2"/>
  <c r="C45" i="2"/>
  <c r="C46" i="2"/>
  <c r="C47" i="2"/>
  <c r="C48" i="2"/>
  <c r="C49" i="2"/>
  <c r="C50" i="2"/>
  <c r="C51" i="2"/>
  <c r="C52" i="2"/>
  <c r="C53" i="2"/>
  <c r="C54" i="2"/>
  <c r="C55" i="2"/>
  <c r="C56" i="2"/>
  <c r="C57" i="2"/>
  <c r="C58" i="2"/>
  <c r="C59" i="2"/>
  <c r="C60" i="2"/>
  <c r="C61" i="2"/>
  <c r="C62" i="2"/>
  <c r="C63" i="2"/>
  <c r="C64" i="2"/>
  <c r="C65" i="2"/>
  <c r="C66" i="2"/>
  <c r="C67" i="2"/>
  <c r="C68" i="2"/>
  <c r="C69" i="2"/>
  <c r="C70" i="2"/>
  <c r="C71" i="2"/>
  <c r="C72" i="2"/>
  <c r="C73" i="2"/>
  <c r="C77" i="2"/>
  <c r="C78" i="2"/>
  <c r="C79" i="2"/>
  <c r="C80" i="2"/>
  <c r="C81" i="2"/>
  <c r="C82" i="2"/>
  <c r="C83" i="2"/>
  <c r="C84" i="2"/>
  <c r="C85" i="2"/>
  <c r="C86" i="2"/>
  <c r="C87" i="2"/>
  <c r="C88" i="2"/>
  <c r="C89" i="2"/>
  <c r="C90" i="2"/>
  <c r="C91" i="2"/>
  <c r="C92" i="2"/>
  <c r="C93" i="2"/>
  <c r="C94" i="2"/>
  <c r="C95" i="2"/>
  <c r="C3" i="2" l="1"/>
  <c r="C3" i="1" s="1"/>
</calcChain>
</file>

<file path=xl/sharedStrings.xml><?xml version="1.0" encoding="utf-8"?>
<sst xmlns="http://schemas.openxmlformats.org/spreadsheetml/2006/main" count="418" uniqueCount="75">
  <si>
    <t>Montáž zárubní, bude vždy včetně začištění omítek a vymalování po začištění</t>
  </si>
  <si>
    <t>Ceny jsou uvedeny bez DPH</t>
  </si>
  <si>
    <t>Poznámky:</t>
  </si>
  <si>
    <t>Doprava dveří a zárubní (cena za dopravu v rámci jedné objednávky)</t>
  </si>
  <si>
    <t>Teplice</t>
  </si>
  <si>
    <t>Doprava funkčního vybavení (cena za dopravu v rámci jedné objednávky)</t>
  </si>
  <si>
    <t>Výchozí revize</t>
  </si>
  <si>
    <t>Set dvoukřídlé dveře: zárubeň, protipožární dveře (dělené 1/3), samozavírač, koordinátor, kování, FAB</t>
  </si>
  <si>
    <t>Set dveří jednokřídlé: zárubeň, protipožární dveře, samozavírač, kování, FAB</t>
  </si>
  <si>
    <t>Zástrč</t>
  </si>
  <si>
    <t>Samozavírač</t>
  </si>
  <si>
    <t>Koordinátor</t>
  </si>
  <si>
    <t>Přejezdový práh (podprahování) 1m</t>
  </si>
  <si>
    <t>Paniková hrazda</t>
  </si>
  <si>
    <t>Panikové kování</t>
  </si>
  <si>
    <t>El. zámek určen do protipožárních dveří</t>
  </si>
  <si>
    <t>Bezpečnostní zámek určený do protipožárních dveří</t>
  </si>
  <si>
    <t>Kukátko určené do protipožárních dveří</t>
  </si>
  <si>
    <t>Větrací mřížka (50cm) určena do protipožárních dveří</t>
  </si>
  <si>
    <t>Protipožární zpěňující páska 15mm x 2mm x 1m (cena za 1m)</t>
  </si>
  <si>
    <t>Protipožární zpěňující páska 10mm x 2mm x 1m (cena za 1m)</t>
  </si>
  <si>
    <t>Kování klika-koule</t>
  </si>
  <si>
    <t>Kování klika-klika</t>
  </si>
  <si>
    <t>likvidace</t>
  </si>
  <si>
    <t>montáž a demontáž</t>
  </si>
  <si>
    <t>Montáž</t>
  </si>
  <si>
    <t>Cena za ks</t>
  </si>
  <si>
    <t xml:space="preserve">počet ks v o. z. </t>
  </si>
  <si>
    <t>Rozměr</t>
  </si>
  <si>
    <t>Odolnost</t>
  </si>
  <si>
    <t>název</t>
  </si>
  <si>
    <t>o.z.</t>
  </si>
  <si>
    <t xml:space="preserve">Krajská zdravotní, a.s. - Nemocnice Teplice, o.z. </t>
  </si>
  <si>
    <t>Likvidace protipožárních zárubní 2 křídla</t>
  </si>
  <si>
    <t>Likvidace protipožárních zárubní 1 křídlo</t>
  </si>
  <si>
    <t>Demontáž protipožárních zárubní 2 křídla</t>
  </si>
  <si>
    <t>Demontáž protipožárních zárubní 1 křídlo</t>
  </si>
  <si>
    <t>Montáž instalace protipožárních zárubní 2 křídla</t>
  </si>
  <si>
    <t>Montáž/instalace protipožárních zárubní 1 křídlo</t>
  </si>
  <si>
    <t>Protipožární zárubeň 2100 Pevný pant TYP OZ 50 (zesílený pro požární dveře)</t>
  </si>
  <si>
    <t>Protipožární zárubeň 2000 Pevný pant TYP OZ 50 (zesílený pro požární dveře)</t>
  </si>
  <si>
    <t>Protipožární zárubeň 1850 Pevný pant TYP OZ 50 (zesílený pro požární dveře)</t>
  </si>
  <si>
    <t>Protipožární zárubeň 1800 Pevný pant TYP OZ 50 (zesílený pro požární dveře)</t>
  </si>
  <si>
    <t>Protipožární zárubeň 1700 Pevný pant TYP OZ 50 (zesílený pro požární dveře)</t>
  </si>
  <si>
    <t>Protipožární zárubeň 1600 Pevný pant TYP OZ 50 (zesílený pro požární dveře)</t>
  </si>
  <si>
    <t>Protipožární zárubeň 1500 Pevný pant TYP OZ 50 (zesílený pro požární dveře)</t>
  </si>
  <si>
    <t>Protipožární zárubeň 1450 Pevný pant TYP OZ 50 (zesílený pro požární dveře)</t>
  </si>
  <si>
    <t>Protipožární zárubeň 1400 Pevný pant TYP OZ 50 (zesílený pro požární dveře)</t>
  </si>
  <si>
    <t>Protipožární zárubeň 1250 Pevný pant TYP OZ 50 (zesílený pro požární dveře)</t>
  </si>
  <si>
    <t>Protipožární zárubeň 1100 Pevný pant TYP OZ 50 (zesílený pro požární dveře)</t>
  </si>
  <si>
    <t>Protipožární zárubeň 1000 Pevný pant TYP OZ 50 (zesílený pro požární dveře)</t>
  </si>
  <si>
    <t>Protipožární zárubeň 900 Pevný pant TYP OZ 50 (zesílený pro požární dveře)</t>
  </si>
  <si>
    <t>Protipožární zárubeň 800 Pevný pant TYP OZ 50 (zesílený pro požární dveře)</t>
  </si>
  <si>
    <t>Protipožární zárubeň 700 Pevný pant TYP OZ 50 (zesílený pro požární dveře)</t>
  </si>
  <si>
    <t>Protipožární zárubeň 600 Pevný pant TYP OZ 50 (zesílený pro požární dveře)</t>
  </si>
  <si>
    <t>Likvidace protipožárních dveří 2 křídla</t>
  </si>
  <si>
    <t>Likvidace protipožárních dveří 1 křídlo</t>
  </si>
  <si>
    <t>Demontáž protipožárních dveří 2 křídla</t>
  </si>
  <si>
    <t>Demontáž protipožárních dveří 1 křídlo</t>
  </si>
  <si>
    <t>Montáž instalace protipožárních dveří 2 křídla</t>
  </si>
  <si>
    <t>Montáž/instalace protipožárních dveří 1 křídlo</t>
  </si>
  <si>
    <t>EI 30 DP3</t>
  </si>
  <si>
    <t>Protipožární dveře</t>
  </si>
  <si>
    <t>EI 30 DP1</t>
  </si>
  <si>
    <t>EW 30 DP3</t>
  </si>
  <si>
    <t>EW 30 DP1</t>
  </si>
  <si>
    <t>EW 60 DP1</t>
  </si>
  <si>
    <t>EW 45 DP1</t>
  </si>
  <si>
    <t>EI 90 DP1</t>
  </si>
  <si>
    <t>DP1</t>
  </si>
  <si>
    <t>EW 15 DP1</t>
  </si>
  <si>
    <t>EI 15 DP1</t>
  </si>
  <si>
    <t>Výsledná hodnota kritérií</t>
  </si>
  <si>
    <t>Koeficient</t>
  </si>
  <si>
    <t>Vyhodnocovací kritéria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</si>
</sst>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_K_č"/>
    <numFmt numFmtId="165" formatCode="#,##0.00\ &quot;Kč&quot;"/>
  </numFmts>
  <fonts count="5" x14ac:knownFonts="1">
    <font>
      <sz val="11"/>
      <color theme="1"/>
      <name val="Calibri"/>
      <family val="2"/>
      <charset val="238"/>
      <scheme val="minor"/>
    </font>
    <font>
      <b/>
      <sz val="15"/>
      <color theme="3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indexed="8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/>
        <bgColor theme="4"/>
      </patternFill>
    </fill>
  </fills>
  <borders count="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theme="4" tint="0.3999755851924192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theme="4" tint="0.39997558519241921"/>
      </bottom>
      <diagonal/>
    </border>
    <border>
      <left style="thin">
        <color auto="1"/>
      </left>
      <right/>
      <top style="thin">
        <color theme="4" tint="0.3999755851924192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2">
    <xf numFmtId="0" fontId="0" fillId="0" borderId="0"/>
    <xf numFmtId="0" fontId="1" fillId="0" borderId="1" applyNumberFormat="0" applyFill="0" applyAlignment="0" applyProtection="0"/>
  </cellStyleXfs>
  <cellXfs count="62">
    <xf numFmtId="0" fontId="0" fillId="0" borderId="0" xfId="0"/>
    <xf numFmtId="164" fontId="0" fillId="0" borderId="0" xfId="0" applyNumberFormat="1"/>
    <xf numFmtId="0" fontId="0" fillId="0" borderId="0" xfId="0" applyAlignment="1"/>
    <xf numFmtId="0" fontId="3" fillId="0" borderId="0" xfId="0" applyFont="1" applyAlignment="1"/>
    <xf numFmtId="165" fontId="0" fillId="0" borderId="2" xfId="0" applyNumberFormat="1" applyFont="1" applyFill="1" applyBorder="1" applyAlignment="1" applyProtection="1">
      <alignment horizontal="center"/>
    </xf>
    <xf numFmtId="164" fontId="0" fillId="2" borderId="2" xfId="0" applyNumberFormat="1" applyFont="1" applyFill="1" applyBorder="1" applyAlignment="1" applyProtection="1">
      <alignment horizontal="center"/>
      <protection locked="0"/>
    </xf>
    <xf numFmtId="0" fontId="0" fillId="0" borderId="3" xfId="0" applyFont="1" applyBorder="1" applyAlignment="1">
      <alignment horizontal="center"/>
    </xf>
    <xf numFmtId="0" fontId="0" fillId="0" borderId="2" xfId="0" applyFont="1" applyBorder="1" applyAlignment="1">
      <alignment horizontal="center"/>
    </xf>
    <xf numFmtId="0" fontId="0" fillId="0" borderId="2" xfId="0" applyFont="1" applyBorder="1" applyAlignment="1">
      <alignment horizontal="left"/>
    </xf>
    <xf numFmtId="0" fontId="0" fillId="0" borderId="2" xfId="0" applyFont="1" applyBorder="1" applyAlignment="1"/>
    <xf numFmtId="0" fontId="0" fillId="3" borderId="3" xfId="0" applyFont="1" applyFill="1" applyBorder="1" applyAlignment="1">
      <alignment horizontal="center"/>
    </xf>
    <xf numFmtId="0" fontId="0" fillId="3" borderId="2" xfId="0" applyFont="1" applyFill="1" applyBorder="1" applyAlignment="1">
      <alignment horizontal="center"/>
    </xf>
    <xf numFmtId="0" fontId="0" fillId="3" borderId="2" xfId="0" applyFont="1" applyFill="1" applyBorder="1" applyAlignment="1">
      <alignment horizontal="left"/>
    </xf>
    <xf numFmtId="0" fontId="0" fillId="3" borderId="2" xfId="0" applyFont="1" applyFill="1" applyBorder="1" applyAlignment="1"/>
    <xf numFmtId="165" fontId="0" fillId="2" borderId="2" xfId="0" applyNumberFormat="1" applyFont="1" applyFill="1" applyBorder="1" applyAlignment="1" applyProtection="1">
      <alignment horizontal="center"/>
      <protection locked="0"/>
    </xf>
    <xf numFmtId="164" fontId="0" fillId="0" borderId="2" xfId="0" applyNumberFormat="1" applyFont="1" applyFill="1" applyBorder="1" applyAlignment="1" applyProtection="1">
      <alignment horizontal="center"/>
    </xf>
    <xf numFmtId="0" fontId="0" fillId="3" borderId="2" xfId="0" applyFont="1" applyFill="1" applyBorder="1" applyAlignment="1">
      <alignment horizontal="justify" vertical="center"/>
    </xf>
    <xf numFmtId="0" fontId="0" fillId="0" borderId="2" xfId="0" applyFont="1" applyBorder="1" applyAlignment="1">
      <alignment horizontal="justify" vertical="center"/>
    </xf>
    <xf numFmtId="0" fontId="0" fillId="3" borderId="2" xfId="0" applyFont="1" applyFill="1" applyBorder="1"/>
    <xf numFmtId="0" fontId="0" fillId="3" borderId="2" xfId="0" applyFont="1" applyFill="1" applyBorder="1" applyAlignment="1">
      <alignment horizontal="left" vertical="center"/>
    </xf>
    <xf numFmtId="0" fontId="0" fillId="0" borderId="2" xfId="0" applyFont="1" applyBorder="1" applyAlignment="1">
      <alignment horizontal="left" vertical="center"/>
    </xf>
    <xf numFmtId="0" fontId="2" fillId="4" borderId="2" xfId="0" applyFont="1" applyFill="1" applyBorder="1" applyAlignment="1">
      <alignment horizontal="center"/>
    </xf>
    <xf numFmtId="164" fontId="2" fillId="4" borderId="2" xfId="0" applyNumberFormat="1" applyFont="1" applyFill="1" applyBorder="1" applyAlignment="1">
      <alignment horizontal="center"/>
    </xf>
    <xf numFmtId="0" fontId="2" fillId="4" borderId="2" xfId="0" applyFont="1" applyFill="1" applyBorder="1" applyAlignment="1">
      <alignment horizontal="center" vertical="center"/>
    </xf>
    <xf numFmtId="164" fontId="0" fillId="2" borderId="4" xfId="0" applyNumberFormat="1" applyFont="1" applyFill="1" applyBorder="1" applyAlignment="1" applyProtection="1">
      <alignment horizontal="center"/>
      <protection locked="0"/>
    </xf>
    <xf numFmtId="0" fontId="4" fillId="3" borderId="2" xfId="0" applyFont="1" applyFill="1" applyBorder="1" applyAlignment="1">
      <alignment horizontal="left"/>
    </xf>
    <xf numFmtId="0" fontId="4" fillId="0" borderId="2" xfId="0" applyFont="1" applyBorder="1" applyAlignment="1">
      <alignment horizontal="left"/>
    </xf>
    <xf numFmtId="0" fontId="0" fillId="0" borderId="5" xfId="0" applyFont="1" applyBorder="1" applyAlignment="1">
      <alignment horizontal="center"/>
    </xf>
    <xf numFmtId="0" fontId="3" fillId="0" borderId="5" xfId="0" applyFont="1" applyBorder="1" applyAlignment="1"/>
    <xf numFmtId="0" fontId="0" fillId="3" borderId="6" xfId="0" applyFont="1" applyFill="1" applyBorder="1" applyAlignment="1">
      <alignment horizontal="center"/>
    </xf>
    <xf numFmtId="0" fontId="0" fillId="0" borderId="0" xfId="0" applyAlignment="1">
      <alignment horizontal="center"/>
    </xf>
    <xf numFmtId="165" fontId="0" fillId="0" borderId="0" xfId="0" applyNumberFormat="1" applyAlignment="1">
      <alignment horizontal="center"/>
    </xf>
    <xf numFmtId="0" fontId="1" fillId="0" borderId="0" xfId="1" applyBorder="1" applyAlignment="1">
      <alignment horizontal="center"/>
    </xf>
    <xf numFmtId="0" fontId="1" fillId="0" borderId="0" xfId="1" applyBorder="1" applyAlignment="1"/>
    <xf numFmtId="0" fontId="1" fillId="0" borderId="0" xfId="1" applyFill="1" applyBorder="1" applyAlignment="1">
      <alignment horizontal="center"/>
    </xf>
    <xf numFmtId="0" fontId="1" fillId="0" borderId="0" xfId="1" applyFill="1" applyBorder="1" applyAlignment="1"/>
    <xf numFmtId="0" fontId="0" fillId="0" borderId="0" xfId="0" applyAlignment="1">
      <alignment horizontal="left"/>
    </xf>
    <xf numFmtId="0" fontId="0" fillId="0" borderId="0" xfId="0" applyFill="1" applyBorder="1"/>
    <xf numFmtId="0" fontId="0" fillId="0" borderId="0" xfId="0" applyFill="1" applyBorder="1" applyAlignment="1">
      <alignment horizontal="center"/>
    </xf>
    <xf numFmtId="165" fontId="0" fillId="0" borderId="0" xfId="0" applyNumberFormat="1" applyFill="1" applyBorder="1" applyAlignment="1">
      <alignment horizontal="center"/>
    </xf>
    <xf numFmtId="0" fontId="3" fillId="0" borderId="0" xfId="0" applyFont="1" applyAlignment="1">
      <alignment horizontal="left"/>
    </xf>
    <xf numFmtId="0" fontId="0" fillId="0" borderId="0" xfId="0" applyFont="1" applyFill="1" applyBorder="1" applyAlignment="1">
      <alignment horizontal="center"/>
    </xf>
    <xf numFmtId="0" fontId="0" fillId="0" borderId="2" xfId="0" applyBorder="1" applyAlignment="1">
      <alignment horizontal="center" vertical="center"/>
    </xf>
    <xf numFmtId="165" fontId="0" fillId="0" borderId="2" xfId="0" applyNumberFormat="1" applyFont="1" applyFill="1" applyBorder="1" applyAlignment="1">
      <alignment horizontal="center"/>
    </xf>
    <xf numFmtId="0" fontId="0" fillId="0" borderId="2" xfId="0" applyFont="1" applyFill="1" applyBorder="1" applyAlignment="1">
      <alignment horizontal="left"/>
    </xf>
    <xf numFmtId="0" fontId="0" fillId="0" borderId="2" xfId="0" applyFont="1" applyFill="1" applyBorder="1" applyAlignment="1">
      <alignment horizontal="justify" vertical="center"/>
    </xf>
    <xf numFmtId="0" fontId="0" fillId="0" borderId="2" xfId="0" applyFont="1" applyFill="1" applyBorder="1"/>
    <xf numFmtId="0" fontId="0" fillId="0" borderId="2" xfId="0" applyFont="1" applyFill="1" applyBorder="1" applyAlignment="1">
      <alignment horizontal="left" vertical="center"/>
    </xf>
    <xf numFmtId="0" fontId="0" fillId="0" borderId="0" xfId="0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165" fontId="2" fillId="4" borderId="7" xfId="0" applyNumberFormat="1" applyFont="1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/>
    </xf>
    <xf numFmtId="165" fontId="0" fillId="0" borderId="2" xfId="0" applyNumberFormat="1" applyFill="1" applyBorder="1" applyAlignment="1">
      <alignment horizontal="center"/>
    </xf>
    <xf numFmtId="0" fontId="4" fillId="0" borderId="2" xfId="0" applyFont="1" applyFill="1" applyBorder="1" applyAlignment="1">
      <alignment horizontal="left"/>
    </xf>
    <xf numFmtId="0" fontId="0" fillId="0" borderId="2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left"/>
    </xf>
    <xf numFmtId="165" fontId="2" fillId="4" borderId="2" xfId="0" applyNumberFormat="1" applyFont="1" applyFill="1" applyBorder="1" applyAlignment="1">
      <alignment horizontal="center" vertical="center" wrapText="1"/>
    </xf>
    <xf numFmtId="0" fontId="1" fillId="0" borderId="0" xfId="1" applyBorder="1" applyAlignment="1">
      <alignment horizontal="left"/>
    </xf>
    <xf numFmtId="0" fontId="1" fillId="0" borderId="0" xfId="1" applyFill="1" applyBorder="1" applyAlignment="1">
      <alignment horizontal="left"/>
    </xf>
    <xf numFmtId="0" fontId="1" fillId="0" borderId="0" xfId="1" applyBorder="1" applyAlignment="1">
      <alignment horizontal="center"/>
    </xf>
    <xf numFmtId="0" fontId="1" fillId="0" borderId="0" xfId="1" applyFill="1" applyBorder="1" applyAlignment="1">
      <alignment horizontal="left"/>
    </xf>
    <xf numFmtId="165" fontId="1" fillId="0" borderId="0" xfId="1" applyNumberFormat="1" applyFill="1" applyBorder="1" applyAlignment="1">
      <alignment horizontal="center"/>
    </xf>
  </cellXfs>
  <cellStyles count="2">
    <cellStyle name="Nadpis 1" xfId="1" builtinId="16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99"/>
  <sheetViews>
    <sheetView tabSelected="1" zoomScaleNormal="100" workbookViewId="0">
      <selection activeCell="D11" sqref="D11"/>
    </sheetView>
  </sheetViews>
  <sheetFormatPr defaultRowHeight="15" x14ac:dyDescent="0.25"/>
  <cols>
    <col min="1" max="1" width="13.28515625" style="2" customWidth="1"/>
    <col min="2" max="2" width="68.85546875" customWidth="1"/>
    <col min="3" max="3" width="15.85546875" customWidth="1"/>
    <col min="4" max="4" width="13" customWidth="1"/>
    <col min="5" max="5" width="15.7109375" hidden="1" customWidth="1"/>
    <col min="6" max="6" width="16.7109375" style="1" customWidth="1"/>
    <col min="7" max="9" width="17.7109375" customWidth="1"/>
  </cols>
  <sheetData>
    <row r="1" spans="1:6" ht="19.5" x14ac:dyDescent="0.3">
      <c r="A1" s="59" t="s">
        <v>32</v>
      </c>
      <c r="B1" s="59"/>
      <c r="C1" s="59"/>
      <c r="D1" s="59"/>
      <c r="F1"/>
    </row>
    <row r="2" spans="1:6" ht="19.5" x14ac:dyDescent="0.3">
      <c r="A2" s="35"/>
      <c r="B2" s="34"/>
      <c r="C2" s="31"/>
      <c r="D2" s="30"/>
      <c r="F2"/>
    </row>
    <row r="3" spans="1:6" ht="19.5" x14ac:dyDescent="0.3">
      <c r="A3" s="60" t="s">
        <v>72</v>
      </c>
      <c r="B3" s="60"/>
      <c r="C3" s="61">
        <f>NEMTP_kritéria!C3</f>
        <v>0</v>
      </c>
      <c r="D3" s="61"/>
      <c r="F3"/>
    </row>
    <row r="4" spans="1:6" ht="19.5" x14ac:dyDescent="0.3">
      <c r="A4" s="35"/>
      <c r="B4" s="34"/>
      <c r="C4" s="31"/>
      <c r="D4" s="30"/>
      <c r="F4"/>
    </row>
    <row r="5" spans="1:6" ht="19.5" x14ac:dyDescent="0.3">
      <c r="A5" s="33"/>
      <c r="B5" s="32"/>
      <c r="C5" s="31"/>
      <c r="D5" s="30"/>
      <c r="F5"/>
    </row>
    <row r="6" spans="1:6" x14ac:dyDescent="0.25">
      <c r="A6" s="23" t="s">
        <v>31</v>
      </c>
      <c r="B6" s="21" t="s">
        <v>30</v>
      </c>
      <c r="C6" s="21" t="s">
        <v>29</v>
      </c>
      <c r="D6" s="21" t="s">
        <v>28</v>
      </c>
      <c r="E6" s="21" t="s">
        <v>27</v>
      </c>
      <c r="F6" s="22" t="s">
        <v>26</v>
      </c>
    </row>
    <row r="7" spans="1:6" x14ac:dyDescent="0.25">
      <c r="A7" s="13" t="s">
        <v>4</v>
      </c>
      <c r="B7" s="12" t="s">
        <v>62</v>
      </c>
      <c r="C7" s="11" t="s">
        <v>71</v>
      </c>
      <c r="D7" s="11">
        <v>110</v>
      </c>
      <c r="E7" s="29">
        <v>1</v>
      </c>
      <c r="F7" s="24">
        <v>0</v>
      </c>
    </row>
    <row r="8" spans="1:6" x14ac:dyDescent="0.25">
      <c r="A8" s="9" t="s">
        <v>4</v>
      </c>
      <c r="B8" s="8" t="s">
        <v>62</v>
      </c>
      <c r="C8" s="7" t="s">
        <v>70</v>
      </c>
      <c r="D8" s="7">
        <v>90</v>
      </c>
      <c r="E8" s="6">
        <v>1</v>
      </c>
      <c r="F8" s="24">
        <v>0</v>
      </c>
    </row>
    <row r="9" spans="1:6" x14ac:dyDescent="0.25">
      <c r="A9" s="13" t="s">
        <v>4</v>
      </c>
      <c r="B9" s="12" t="s">
        <v>62</v>
      </c>
      <c r="C9" s="11" t="s">
        <v>69</v>
      </c>
      <c r="D9" s="11">
        <v>80</v>
      </c>
      <c r="E9" s="10">
        <v>8</v>
      </c>
      <c r="F9" s="24">
        <v>0</v>
      </c>
    </row>
    <row r="10" spans="1:6" x14ac:dyDescent="0.25">
      <c r="A10" s="9" t="s">
        <v>4</v>
      </c>
      <c r="B10" s="8" t="s">
        <v>62</v>
      </c>
      <c r="C10" s="7" t="s">
        <v>69</v>
      </c>
      <c r="D10" s="7">
        <v>90</v>
      </c>
      <c r="E10" s="6">
        <v>6</v>
      </c>
      <c r="F10" s="24">
        <v>0</v>
      </c>
    </row>
    <row r="11" spans="1:6" x14ac:dyDescent="0.25">
      <c r="A11" s="13" t="s">
        <v>4</v>
      </c>
      <c r="B11" s="12" t="s">
        <v>62</v>
      </c>
      <c r="C11" s="11" t="s">
        <v>69</v>
      </c>
      <c r="D11" s="11">
        <v>110</v>
      </c>
      <c r="E11" s="10">
        <v>1</v>
      </c>
      <c r="F11" s="24">
        <v>0</v>
      </c>
    </row>
    <row r="12" spans="1:6" x14ac:dyDescent="0.25">
      <c r="A12" s="9" t="s">
        <v>4</v>
      </c>
      <c r="B12" s="8" t="s">
        <v>62</v>
      </c>
      <c r="C12" s="7" t="s">
        <v>69</v>
      </c>
      <c r="D12" s="7">
        <v>145</v>
      </c>
      <c r="E12" s="6">
        <v>2</v>
      </c>
      <c r="F12" s="24">
        <v>0</v>
      </c>
    </row>
    <row r="13" spans="1:6" x14ac:dyDescent="0.25">
      <c r="A13" s="13" t="s">
        <v>4</v>
      </c>
      <c r="B13" s="12" t="s">
        <v>62</v>
      </c>
      <c r="C13" s="11" t="s">
        <v>69</v>
      </c>
      <c r="D13" s="11">
        <v>170</v>
      </c>
      <c r="E13" s="10">
        <v>1</v>
      </c>
      <c r="F13" s="24">
        <v>0</v>
      </c>
    </row>
    <row r="14" spans="1:6" x14ac:dyDescent="0.25">
      <c r="A14" s="9" t="s">
        <v>4</v>
      </c>
      <c r="B14" s="8" t="s">
        <v>62</v>
      </c>
      <c r="C14" s="7" t="s">
        <v>69</v>
      </c>
      <c r="D14" s="7">
        <v>200</v>
      </c>
      <c r="E14" s="6">
        <v>1</v>
      </c>
      <c r="F14" s="24">
        <v>0</v>
      </c>
    </row>
    <row r="15" spans="1:6" x14ac:dyDescent="0.25">
      <c r="A15" s="13" t="s">
        <v>4</v>
      </c>
      <c r="B15" s="12" t="s">
        <v>62</v>
      </c>
      <c r="C15" s="11" t="s">
        <v>68</v>
      </c>
      <c r="D15" s="11">
        <v>145</v>
      </c>
      <c r="E15" s="10">
        <v>1</v>
      </c>
      <c r="F15" s="24">
        <v>0</v>
      </c>
    </row>
    <row r="16" spans="1:6" x14ac:dyDescent="0.25">
      <c r="A16" s="9" t="s">
        <v>4</v>
      </c>
      <c r="B16" s="8" t="s">
        <v>62</v>
      </c>
      <c r="C16" s="7" t="s">
        <v>67</v>
      </c>
      <c r="D16" s="7">
        <v>80</v>
      </c>
      <c r="E16" s="6">
        <v>3</v>
      </c>
      <c r="F16" s="24">
        <v>0</v>
      </c>
    </row>
    <row r="17" spans="1:6" x14ac:dyDescent="0.25">
      <c r="A17" s="13" t="s">
        <v>4</v>
      </c>
      <c r="B17" s="12" t="s">
        <v>62</v>
      </c>
      <c r="C17" s="11" t="s">
        <v>67</v>
      </c>
      <c r="D17" s="11">
        <v>170</v>
      </c>
      <c r="E17" s="10">
        <v>1</v>
      </c>
      <c r="F17" s="24">
        <v>0</v>
      </c>
    </row>
    <row r="18" spans="1:6" x14ac:dyDescent="0.25">
      <c r="A18" s="9" t="s">
        <v>4</v>
      </c>
      <c r="B18" s="8" t="s">
        <v>62</v>
      </c>
      <c r="C18" s="7" t="s">
        <v>66</v>
      </c>
      <c r="D18" s="7">
        <v>90</v>
      </c>
      <c r="E18" s="6">
        <v>1</v>
      </c>
      <c r="F18" s="24">
        <v>0</v>
      </c>
    </row>
    <row r="19" spans="1:6" x14ac:dyDescent="0.25">
      <c r="A19" s="13" t="s">
        <v>4</v>
      </c>
      <c r="B19" s="12" t="s">
        <v>62</v>
      </c>
      <c r="C19" s="11" t="s">
        <v>66</v>
      </c>
      <c r="D19" s="11">
        <v>170</v>
      </c>
      <c r="E19" s="10">
        <v>2</v>
      </c>
      <c r="F19" s="24">
        <v>0</v>
      </c>
    </row>
    <row r="20" spans="1:6" x14ac:dyDescent="0.25">
      <c r="A20" s="9" t="s">
        <v>4</v>
      </c>
      <c r="B20" s="8" t="s">
        <v>62</v>
      </c>
      <c r="C20" s="7" t="s">
        <v>65</v>
      </c>
      <c r="D20" s="7">
        <v>70</v>
      </c>
      <c r="E20" s="6">
        <v>2</v>
      </c>
      <c r="F20" s="24">
        <v>0</v>
      </c>
    </row>
    <row r="21" spans="1:6" x14ac:dyDescent="0.25">
      <c r="A21" s="13" t="s">
        <v>4</v>
      </c>
      <c r="B21" s="12" t="s">
        <v>62</v>
      </c>
      <c r="C21" s="11" t="s">
        <v>65</v>
      </c>
      <c r="D21" s="11">
        <v>90</v>
      </c>
      <c r="E21" s="10">
        <v>1</v>
      </c>
      <c r="F21" s="24">
        <v>0</v>
      </c>
    </row>
    <row r="22" spans="1:6" x14ac:dyDescent="0.25">
      <c r="A22" s="9" t="s">
        <v>4</v>
      </c>
      <c r="B22" s="8" t="s">
        <v>62</v>
      </c>
      <c r="C22" s="7" t="s">
        <v>65</v>
      </c>
      <c r="D22" s="7">
        <v>100</v>
      </c>
      <c r="E22" s="6">
        <v>1</v>
      </c>
      <c r="F22" s="24">
        <v>0</v>
      </c>
    </row>
    <row r="23" spans="1:6" x14ac:dyDescent="0.25">
      <c r="A23" s="13" t="s">
        <v>4</v>
      </c>
      <c r="B23" s="12" t="s">
        <v>62</v>
      </c>
      <c r="C23" s="11" t="s">
        <v>65</v>
      </c>
      <c r="D23" s="11">
        <v>140</v>
      </c>
      <c r="E23" s="10">
        <v>2</v>
      </c>
      <c r="F23" s="24">
        <v>0</v>
      </c>
    </row>
    <row r="24" spans="1:6" x14ac:dyDescent="0.25">
      <c r="A24" s="9" t="s">
        <v>4</v>
      </c>
      <c r="B24" s="8" t="s">
        <v>62</v>
      </c>
      <c r="C24" s="7" t="s">
        <v>65</v>
      </c>
      <c r="D24" s="7">
        <v>160</v>
      </c>
      <c r="E24" s="6">
        <v>2</v>
      </c>
      <c r="F24" s="24">
        <v>0</v>
      </c>
    </row>
    <row r="25" spans="1:6" x14ac:dyDescent="0.25">
      <c r="A25" s="13" t="s">
        <v>4</v>
      </c>
      <c r="B25" s="12" t="s">
        <v>62</v>
      </c>
      <c r="C25" s="11" t="s">
        <v>65</v>
      </c>
      <c r="D25" s="11">
        <v>170</v>
      </c>
      <c r="E25" s="10">
        <v>5</v>
      </c>
      <c r="F25" s="24">
        <v>0</v>
      </c>
    </row>
    <row r="26" spans="1:6" x14ac:dyDescent="0.25">
      <c r="A26" s="9" t="s">
        <v>4</v>
      </c>
      <c r="B26" s="8" t="s">
        <v>62</v>
      </c>
      <c r="C26" s="7" t="s">
        <v>65</v>
      </c>
      <c r="D26" s="7">
        <v>180</v>
      </c>
      <c r="E26" s="6">
        <v>4</v>
      </c>
      <c r="F26" s="24">
        <v>0</v>
      </c>
    </row>
    <row r="27" spans="1:6" x14ac:dyDescent="0.25">
      <c r="A27" s="13" t="s">
        <v>4</v>
      </c>
      <c r="B27" s="12" t="s">
        <v>62</v>
      </c>
      <c r="C27" s="11" t="s">
        <v>64</v>
      </c>
      <c r="D27" s="11">
        <v>70</v>
      </c>
      <c r="E27" s="10">
        <v>1</v>
      </c>
      <c r="F27" s="24">
        <v>0</v>
      </c>
    </row>
    <row r="28" spans="1:6" x14ac:dyDescent="0.25">
      <c r="A28" s="9" t="s">
        <v>4</v>
      </c>
      <c r="B28" s="8" t="s">
        <v>62</v>
      </c>
      <c r="C28" s="7" t="s">
        <v>64</v>
      </c>
      <c r="D28" s="7">
        <v>80</v>
      </c>
      <c r="E28" s="6">
        <v>1</v>
      </c>
      <c r="F28" s="24">
        <v>0</v>
      </c>
    </row>
    <row r="29" spans="1:6" x14ac:dyDescent="0.25">
      <c r="A29" s="13" t="s">
        <v>4</v>
      </c>
      <c r="B29" s="12" t="s">
        <v>62</v>
      </c>
      <c r="C29" s="11" t="s">
        <v>64</v>
      </c>
      <c r="D29" s="11">
        <v>90</v>
      </c>
      <c r="E29" s="10">
        <v>2</v>
      </c>
      <c r="F29" s="24">
        <v>0</v>
      </c>
    </row>
    <row r="30" spans="1:6" x14ac:dyDescent="0.25">
      <c r="A30" s="9" t="s">
        <v>4</v>
      </c>
      <c r="B30" s="8" t="s">
        <v>62</v>
      </c>
      <c r="C30" s="7" t="s">
        <v>64</v>
      </c>
      <c r="D30" s="7">
        <v>145</v>
      </c>
      <c r="E30" s="6">
        <v>1</v>
      </c>
      <c r="F30" s="24">
        <v>0</v>
      </c>
    </row>
    <row r="31" spans="1:6" x14ac:dyDescent="0.25">
      <c r="A31" s="13" t="s">
        <v>4</v>
      </c>
      <c r="B31" s="12" t="s">
        <v>62</v>
      </c>
      <c r="C31" s="11" t="s">
        <v>63</v>
      </c>
      <c r="D31" s="11">
        <v>80</v>
      </c>
      <c r="E31" s="10">
        <v>6</v>
      </c>
      <c r="F31" s="24">
        <v>0</v>
      </c>
    </row>
    <row r="32" spans="1:6" x14ac:dyDescent="0.25">
      <c r="A32" s="9" t="s">
        <v>4</v>
      </c>
      <c r="B32" s="8" t="s">
        <v>62</v>
      </c>
      <c r="C32" s="7" t="s">
        <v>63</v>
      </c>
      <c r="D32" s="7">
        <v>90</v>
      </c>
      <c r="E32" s="6">
        <v>1</v>
      </c>
      <c r="F32" s="24">
        <v>0</v>
      </c>
    </row>
    <row r="33" spans="1:6" x14ac:dyDescent="0.25">
      <c r="A33" s="13" t="s">
        <v>4</v>
      </c>
      <c r="B33" s="12" t="s">
        <v>62</v>
      </c>
      <c r="C33" s="11" t="s">
        <v>63</v>
      </c>
      <c r="D33" s="11">
        <v>110</v>
      </c>
      <c r="E33" s="10">
        <v>2</v>
      </c>
      <c r="F33" s="24">
        <v>0</v>
      </c>
    </row>
    <row r="34" spans="1:6" x14ac:dyDescent="0.25">
      <c r="A34" s="9" t="s">
        <v>4</v>
      </c>
      <c r="B34" s="8" t="s">
        <v>62</v>
      </c>
      <c r="C34" s="7" t="s">
        <v>63</v>
      </c>
      <c r="D34" s="7">
        <v>140</v>
      </c>
      <c r="E34" s="6">
        <v>2</v>
      </c>
      <c r="F34" s="24">
        <v>0</v>
      </c>
    </row>
    <row r="35" spans="1:6" x14ac:dyDescent="0.25">
      <c r="A35" s="13" t="s">
        <v>4</v>
      </c>
      <c r="B35" s="12" t="s">
        <v>62</v>
      </c>
      <c r="C35" s="11" t="s">
        <v>63</v>
      </c>
      <c r="D35" s="11">
        <v>150</v>
      </c>
      <c r="E35" s="10">
        <v>2</v>
      </c>
      <c r="F35" s="24">
        <v>0</v>
      </c>
    </row>
    <row r="36" spans="1:6" x14ac:dyDescent="0.25">
      <c r="A36" s="9" t="s">
        <v>4</v>
      </c>
      <c r="B36" s="8" t="s">
        <v>62</v>
      </c>
      <c r="C36" s="7" t="s">
        <v>63</v>
      </c>
      <c r="D36" s="7">
        <v>170</v>
      </c>
      <c r="E36" s="6">
        <v>5</v>
      </c>
      <c r="F36" s="24">
        <v>0</v>
      </c>
    </row>
    <row r="37" spans="1:6" x14ac:dyDescent="0.25">
      <c r="A37" s="13" t="s">
        <v>4</v>
      </c>
      <c r="B37" s="12" t="s">
        <v>62</v>
      </c>
      <c r="C37" s="11" t="s">
        <v>63</v>
      </c>
      <c r="D37" s="11">
        <v>185</v>
      </c>
      <c r="E37" s="10">
        <v>1</v>
      </c>
      <c r="F37" s="24">
        <v>0</v>
      </c>
    </row>
    <row r="38" spans="1:6" x14ac:dyDescent="0.25">
      <c r="A38" s="9" t="s">
        <v>4</v>
      </c>
      <c r="B38" s="8" t="s">
        <v>62</v>
      </c>
      <c r="C38" s="7" t="s">
        <v>63</v>
      </c>
      <c r="D38" s="7">
        <v>210</v>
      </c>
      <c r="E38" s="6">
        <v>2</v>
      </c>
      <c r="F38" s="24">
        <v>0</v>
      </c>
    </row>
    <row r="39" spans="1:6" x14ac:dyDescent="0.25">
      <c r="A39" s="13" t="s">
        <v>4</v>
      </c>
      <c r="B39" s="12" t="s">
        <v>62</v>
      </c>
      <c r="C39" s="11" t="s">
        <v>61</v>
      </c>
      <c r="D39" s="11">
        <v>60</v>
      </c>
      <c r="E39" s="10">
        <v>12</v>
      </c>
      <c r="F39" s="24">
        <v>0</v>
      </c>
    </row>
    <row r="40" spans="1:6" x14ac:dyDescent="0.25">
      <c r="A40" s="9" t="s">
        <v>4</v>
      </c>
      <c r="B40" s="8" t="s">
        <v>62</v>
      </c>
      <c r="C40" s="7" t="s">
        <v>61</v>
      </c>
      <c r="D40" s="7">
        <v>70</v>
      </c>
      <c r="E40" s="6">
        <v>2</v>
      </c>
      <c r="F40" s="24">
        <v>0</v>
      </c>
    </row>
    <row r="41" spans="1:6" x14ac:dyDescent="0.25">
      <c r="A41" s="13" t="s">
        <v>4</v>
      </c>
      <c r="B41" s="12" t="s">
        <v>62</v>
      </c>
      <c r="C41" s="11" t="s">
        <v>61</v>
      </c>
      <c r="D41" s="11">
        <v>80</v>
      </c>
      <c r="E41" s="10">
        <v>99</v>
      </c>
      <c r="F41" s="24">
        <v>0</v>
      </c>
    </row>
    <row r="42" spans="1:6" x14ac:dyDescent="0.25">
      <c r="A42" s="9" t="s">
        <v>4</v>
      </c>
      <c r="B42" s="8" t="s">
        <v>62</v>
      </c>
      <c r="C42" s="7" t="s">
        <v>61</v>
      </c>
      <c r="D42" s="7">
        <v>90</v>
      </c>
      <c r="E42" s="6">
        <v>80</v>
      </c>
      <c r="F42" s="24">
        <v>0</v>
      </c>
    </row>
    <row r="43" spans="1:6" x14ac:dyDescent="0.25">
      <c r="A43" s="13" t="s">
        <v>4</v>
      </c>
      <c r="B43" s="12" t="s">
        <v>62</v>
      </c>
      <c r="C43" s="11" t="s">
        <v>61</v>
      </c>
      <c r="D43" s="11">
        <v>110</v>
      </c>
      <c r="E43" s="10">
        <v>29</v>
      </c>
      <c r="F43" s="24">
        <v>0</v>
      </c>
    </row>
    <row r="44" spans="1:6" x14ac:dyDescent="0.25">
      <c r="A44" s="9" t="s">
        <v>4</v>
      </c>
      <c r="B44" s="8" t="s">
        <v>62</v>
      </c>
      <c r="C44" s="7" t="s">
        <v>61</v>
      </c>
      <c r="D44" s="7">
        <v>125</v>
      </c>
      <c r="E44" s="6">
        <v>10</v>
      </c>
      <c r="F44" s="24">
        <v>0</v>
      </c>
    </row>
    <row r="45" spans="1:6" x14ac:dyDescent="0.25">
      <c r="A45" s="13" t="s">
        <v>4</v>
      </c>
      <c r="B45" s="12" t="s">
        <v>62</v>
      </c>
      <c r="C45" s="11" t="s">
        <v>61</v>
      </c>
      <c r="D45" s="11">
        <v>145</v>
      </c>
      <c r="E45" s="10">
        <v>97</v>
      </c>
      <c r="F45" s="24">
        <v>0</v>
      </c>
    </row>
    <row r="46" spans="1:6" x14ac:dyDescent="0.25">
      <c r="A46" s="28" t="s">
        <v>4</v>
      </c>
      <c r="B46" s="8" t="s">
        <v>60</v>
      </c>
      <c r="C46" s="27"/>
      <c r="D46" s="27"/>
      <c r="E46" s="27">
        <v>259</v>
      </c>
      <c r="F46" s="24">
        <v>0</v>
      </c>
    </row>
    <row r="47" spans="1:6" x14ac:dyDescent="0.25">
      <c r="A47" s="13" t="s">
        <v>4</v>
      </c>
      <c r="B47" s="12" t="s">
        <v>59</v>
      </c>
      <c r="C47" s="11"/>
      <c r="D47" s="11"/>
      <c r="E47" s="11">
        <v>142</v>
      </c>
      <c r="F47" s="24">
        <v>0</v>
      </c>
    </row>
    <row r="48" spans="1:6" x14ac:dyDescent="0.25">
      <c r="A48" s="9" t="s">
        <v>4</v>
      </c>
      <c r="B48" s="8" t="s">
        <v>58</v>
      </c>
      <c r="C48" s="7"/>
      <c r="D48" s="7"/>
      <c r="E48" s="7">
        <v>259</v>
      </c>
      <c r="F48" s="24">
        <v>0</v>
      </c>
    </row>
    <row r="49" spans="1:6" x14ac:dyDescent="0.25">
      <c r="A49" s="13" t="s">
        <v>4</v>
      </c>
      <c r="B49" s="12" t="s">
        <v>57</v>
      </c>
      <c r="C49" s="11"/>
      <c r="D49" s="11"/>
      <c r="E49" s="11">
        <v>142</v>
      </c>
      <c r="F49" s="24">
        <v>0</v>
      </c>
    </row>
    <row r="50" spans="1:6" x14ac:dyDescent="0.25">
      <c r="A50" s="9" t="s">
        <v>4</v>
      </c>
      <c r="B50" s="8" t="s">
        <v>56</v>
      </c>
      <c r="C50" s="7"/>
      <c r="D50" s="7"/>
      <c r="E50" s="7">
        <v>259</v>
      </c>
      <c r="F50" s="24">
        <v>0</v>
      </c>
    </row>
    <row r="51" spans="1:6" x14ac:dyDescent="0.25">
      <c r="A51" s="13" t="s">
        <v>4</v>
      </c>
      <c r="B51" s="12" t="s">
        <v>55</v>
      </c>
      <c r="C51" s="11"/>
      <c r="D51" s="11"/>
      <c r="E51" s="11">
        <v>142</v>
      </c>
      <c r="F51" s="24">
        <v>0</v>
      </c>
    </row>
    <row r="52" spans="1:6" x14ac:dyDescent="0.25">
      <c r="A52" s="9" t="s">
        <v>4</v>
      </c>
      <c r="B52" s="26" t="s">
        <v>54</v>
      </c>
      <c r="C52" s="7"/>
      <c r="D52" s="7"/>
      <c r="E52" s="7">
        <v>12</v>
      </c>
      <c r="F52" s="24">
        <v>0</v>
      </c>
    </row>
    <row r="53" spans="1:6" x14ac:dyDescent="0.25">
      <c r="A53" s="13" t="s">
        <v>4</v>
      </c>
      <c r="B53" s="25" t="s">
        <v>53</v>
      </c>
      <c r="C53" s="11"/>
      <c r="D53" s="11"/>
      <c r="E53" s="11">
        <v>5</v>
      </c>
      <c r="F53" s="24">
        <v>0</v>
      </c>
    </row>
    <row r="54" spans="1:6" x14ac:dyDescent="0.25">
      <c r="A54" s="9" t="s">
        <v>4</v>
      </c>
      <c r="B54" s="26" t="s">
        <v>52</v>
      </c>
      <c r="C54" s="7"/>
      <c r="D54" s="7"/>
      <c r="E54" s="7">
        <v>123</v>
      </c>
      <c r="F54" s="24">
        <v>0</v>
      </c>
    </row>
    <row r="55" spans="1:6" x14ac:dyDescent="0.25">
      <c r="A55" s="13" t="s">
        <v>4</v>
      </c>
      <c r="B55" s="25" t="s">
        <v>51</v>
      </c>
      <c r="C55" s="11"/>
      <c r="D55" s="11"/>
      <c r="E55" s="11">
        <v>93</v>
      </c>
      <c r="F55" s="24">
        <v>0</v>
      </c>
    </row>
    <row r="56" spans="1:6" x14ac:dyDescent="0.25">
      <c r="A56" s="9" t="s">
        <v>4</v>
      </c>
      <c r="B56" s="26" t="s">
        <v>50</v>
      </c>
      <c r="C56" s="7"/>
      <c r="D56" s="7"/>
      <c r="E56" s="7">
        <v>1</v>
      </c>
      <c r="F56" s="24">
        <v>0</v>
      </c>
    </row>
    <row r="57" spans="1:6" x14ac:dyDescent="0.25">
      <c r="A57" s="13" t="s">
        <v>4</v>
      </c>
      <c r="B57" s="25" t="s">
        <v>49</v>
      </c>
      <c r="C57" s="11"/>
      <c r="D57" s="11"/>
      <c r="E57" s="11">
        <v>33</v>
      </c>
      <c r="F57" s="24">
        <v>0</v>
      </c>
    </row>
    <row r="58" spans="1:6" x14ac:dyDescent="0.25">
      <c r="A58" s="9" t="s">
        <v>4</v>
      </c>
      <c r="B58" s="8" t="s">
        <v>48</v>
      </c>
      <c r="C58" s="7"/>
      <c r="D58" s="7"/>
      <c r="E58" s="7">
        <v>10</v>
      </c>
      <c r="F58" s="24">
        <v>0</v>
      </c>
    </row>
    <row r="59" spans="1:6" x14ac:dyDescent="0.25">
      <c r="A59" s="13" t="s">
        <v>4</v>
      </c>
      <c r="B59" s="12" t="s">
        <v>47</v>
      </c>
      <c r="C59" s="11"/>
      <c r="D59" s="11"/>
      <c r="E59" s="11">
        <v>4</v>
      </c>
      <c r="F59" s="24">
        <v>0</v>
      </c>
    </row>
    <row r="60" spans="1:6" x14ac:dyDescent="0.25">
      <c r="A60" s="9" t="s">
        <v>4</v>
      </c>
      <c r="B60" s="8" t="s">
        <v>46</v>
      </c>
      <c r="C60" s="7"/>
      <c r="D60" s="7"/>
      <c r="E60" s="7">
        <v>101</v>
      </c>
      <c r="F60" s="24">
        <v>0</v>
      </c>
    </row>
    <row r="61" spans="1:6" x14ac:dyDescent="0.25">
      <c r="A61" s="13" t="s">
        <v>4</v>
      </c>
      <c r="B61" s="12" t="s">
        <v>45</v>
      </c>
      <c r="C61" s="11"/>
      <c r="D61" s="11"/>
      <c r="E61" s="11">
        <v>2</v>
      </c>
      <c r="F61" s="24">
        <v>0</v>
      </c>
    </row>
    <row r="62" spans="1:6" x14ac:dyDescent="0.25">
      <c r="A62" s="9" t="s">
        <v>4</v>
      </c>
      <c r="B62" s="8" t="s">
        <v>44</v>
      </c>
      <c r="C62" s="7"/>
      <c r="D62" s="7"/>
      <c r="E62" s="7">
        <v>2</v>
      </c>
      <c r="F62" s="24">
        <v>0</v>
      </c>
    </row>
    <row r="63" spans="1:6" x14ac:dyDescent="0.25">
      <c r="A63" s="13" t="s">
        <v>4</v>
      </c>
      <c r="B63" s="12" t="s">
        <v>43</v>
      </c>
      <c r="C63" s="11"/>
      <c r="D63" s="11"/>
      <c r="E63" s="11">
        <v>14</v>
      </c>
      <c r="F63" s="24">
        <v>0</v>
      </c>
    </row>
    <row r="64" spans="1:6" x14ac:dyDescent="0.25">
      <c r="A64" s="9" t="s">
        <v>4</v>
      </c>
      <c r="B64" s="8" t="s">
        <v>42</v>
      </c>
      <c r="C64" s="7"/>
      <c r="D64" s="7"/>
      <c r="E64" s="7">
        <v>4</v>
      </c>
      <c r="F64" s="24">
        <v>0</v>
      </c>
    </row>
    <row r="65" spans="1:9" x14ac:dyDescent="0.25">
      <c r="A65" s="13" t="s">
        <v>4</v>
      </c>
      <c r="B65" s="12" t="s">
        <v>41</v>
      </c>
      <c r="C65" s="11"/>
      <c r="D65" s="11"/>
      <c r="E65" s="11">
        <v>1</v>
      </c>
      <c r="F65" s="24">
        <v>0</v>
      </c>
    </row>
    <row r="66" spans="1:9" x14ac:dyDescent="0.25">
      <c r="A66" s="9" t="s">
        <v>4</v>
      </c>
      <c r="B66" s="8" t="s">
        <v>40</v>
      </c>
      <c r="C66" s="7"/>
      <c r="D66" s="7"/>
      <c r="E66" s="7">
        <v>1</v>
      </c>
      <c r="F66" s="24">
        <v>0</v>
      </c>
    </row>
    <row r="67" spans="1:9" x14ac:dyDescent="0.25">
      <c r="A67" s="13" t="s">
        <v>4</v>
      </c>
      <c r="B67" s="12" t="s">
        <v>39</v>
      </c>
      <c r="C67" s="11"/>
      <c r="D67" s="11"/>
      <c r="E67" s="11">
        <v>2</v>
      </c>
      <c r="F67" s="24">
        <v>0</v>
      </c>
    </row>
    <row r="68" spans="1:9" x14ac:dyDescent="0.25">
      <c r="A68" s="9" t="s">
        <v>4</v>
      </c>
      <c r="B68" s="8" t="s">
        <v>38</v>
      </c>
      <c r="C68" s="7"/>
      <c r="D68" s="7"/>
      <c r="E68" s="7">
        <v>259</v>
      </c>
      <c r="F68" s="24">
        <v>0</v>
      </c>
    </row>
    <row r="69" spans="1:9" x14ac:dyDescent="0.25">
      <c r="A69" s="13" t="s">
        <v>4</v>
      </c>
      <c r="B69" s="12" t="s">
        <v>37</v>
      </c>
      <c r="C69" s="11"/>
      <c r="D69" s="11"/>
      <c r="E69" s="11">
        <v>142</v>
      </c>
      <c r="F69" s="24">
        <v>0</v>
      </c>
    </row>
    <row r="70" spans="1:9" x14ac:dyDescent="0.25">
      <c r="A70" s="9" t="s">
        <v>4</v>
      </c>
      <c r="B70" s="8" t="s">
        <v>36</v>
      </c>
      <c r="C70" s="7"/>
      <c r="D70" s="7"/>
      <c r="E70" s="7">
        <v>259</v>
      </c>
      <c r="F70" s="24">
        <v>0</v>
      </c>
    </row>
    <row r="71" spans="1:9" x14ac:dyDescent="0.25">
      <c r="A71" s="13" t="s">
        <v>4</v>
      </c>
      <c r="B71" s="12" t="s">
        <v>35</v>
      </c>
      <c r="C71" s="11"/>
      <c r="D71" s="11"/>
      <c r="E71" s="11">
        <v>142</v>
      </c>
      <c r="F71" s="24">
        <v>0</v>
      </c>
    </row>
    <row r="72" spans="1:9" x14ac:dyDescent="0.25">
      <c r="A72" s="9" t="s">
        <v>4</v>
      </c>
      <c r="B72" s="8" t="s">
        <v>34</v>
      </c>
      <c r="C72" s="7"/>
      <c r="D72" s="7"/>
      <c r="E72" s="7">
        <v>259</v>
      </c>
      <c r="F72" s="24">
        <v>0</v>
      </c>
    </row>
    <row r="73" spans="1:9" x14ac:dyDescent="0.25">
      <c r="A73" s="13" t="s">
        <v>4</v>
      </c>
      <c r="B73" s="12" t="s">
        <v>33</v>
      </c>
      <c r="C73" s="11"/>
      <c r="D73" s="11"/>
      <c r="E73" s="11">
        <v>142</v>
      </c>
      <c r="F73" s="5">
        <v>0</v>
      </c>
    </row>
    <row r="75" spans="1:9" ht="19.5" x14ac:dyDescent="0.3">
      <c r="A75" s="59" t="s">
        <v>32</v>
      </c>
      <c r="B75" s="59"/>
      <c r="C75" s="59"/>
      <c r="D75" s="59"/>
      <c r="E75" s="59"/>
      <c r="F75" s="59"/>
      <c r="G75" s="59"/>
      <c r="H75" s="59"/>
      <c r="I75" s="59"/>
    </row>
    <row r="76" spans="1:9" x14ac:dyDescent="0.25">
      <c r="A76" s="23" t="s">
        <v>31</v>
      </c>
      <c r="B76" s="21" t="s">
        <v>30</v>
      </c>
      <c r="C76" s="21" t="s">
        <v>29</v>
      </c>
      <c r="D76" s="21" t="s">
        <v>28</v>
      </c>
      <c r="E76" s="21" t="s">
        <v>27</v>
      </c>
      <c r="F76" s="22" t="s">
        <v>26</v>
      </c>
      <c r="G76" s="21" t="s">
        <v>25</v>
      </c>
      <c r="H76" s="21" t="s">
        <v>24</v>
      </c>
      <c r="I76" s="21" t="s">
        <v>23</v>
      </c>
    </row>
    <row r="77" spans="1:9" x14ac:dyDescent="0.25">
      <c r="A77" s="9" t="s">
        <v>4</v>
      </c>
      <c r="B77" s="8" t="s">
        <v>22</v>
      </c>
      <c r="C77" s="7"/>
      <c r="D77" s="7"/>
      <c r="E77" s="7"/>
      <c r="F77" s="5">
        <v>0</v>
      </c>
      <c r="G77" s="14">
        <v>0</v>
      </c>
      <c r="H77" s="14">
        <v>0</v>
      </c>
      <c r="I77" s="14">
        <v>0</v>
      </c>
    </row>
    <row r="78" spans="1:9" x14ac:dyDescent="0.25">
      <c r="A78" s="13" t="s">
        <v>4</v>
      </c>
      <c r="B78" s="12" t="s">
        <v>21</v>
      </c>
      <c r="C78" s="11"/>
      <c r="D78" s="11"/>
      <c r="E78" s="11"/>
      <c r="F78" s="5">
        <v>0</v>
      </c>
      <c r="G78" s="14">
        <v>0</v>
      </c>
      <c r="H78" s="14">
        <v>0</v>
      </c>
      <c r="I78" s="14">
        <v>0</v>
      </c>
    </row>
    <row r="79" spans="1:9" x14ac:dyDescent="0.25">
      <c r="A79" s="9" t="s">
        <v>4</v>
      </c>
      <c r="B79" s="20" t="s">
        <v>20</v>
      </c>
      <c r="C79" s="7"/>
      <c r="D79" s="7"/>
      <c r="E79" s="7"/>
      <c r="F79" s="5">
        <v>0</v>
      </c>
      <c r="G79" s="14">
        <v>0</v>
      </c>
      <c r="H79" s="14">
        <v>0</v>
      </c>
      <c r="I79" s="14">
        <v>0</v>
      </c>
    </row>
    <row r="80" spans="1:9" x14ac:dyDescent="0.25">
      <c r="A80" s="13" t="s">
        <v>4</v>
      </c>
      <c r="B80" s="19" t="s">
        <v>19</v>
      </c>
      <c r="C80" s="11"/>
      <c r="D80" s="11"/>
      <c r="E80" s="11"/>
      <c r="F80" s="5">
        <v>0</v>
      </c>
      <c r="G80" s="14">
        <v>0</v>
      </c>
      <c r="H80" s="14">
        <v>0</v>
      </c>
      <c r="I80" s="14">
        <v>0</v>
      </c>
    </row>
    <row r="81" spans="1:9" x14ac:dyDescent="0.25">
      <c r="A81" s="9" t="s">
        <v>4</v>
      </c>
      <c r="B81" s="17" t="s">
        <v>18</v>
      </c>
      <c r="C81" s="7"/>
      <c r="D81" s="7"/>
      <c r="E81" s="7"/>
      <c r="F81" s="5">
        <v>0</v>
      </c>
      <c r="G81" s="14">
        <v>0</v>
      </c>
      <c r="H81" s="14">
        <v>0</v>
      </c>
      <c r="I81" s="14">
        <v>0</v>
      </c>
    </row>
    <row r="82" spans="1:9" x14ac:dyDescent="0.25">
      <c r="A82" s="13" t="s">
        <v>4</v>
      </c>
      <c r="B82" s="18" t="s">
        <v>17</v>
      </c>
      <c r="C82" s="11"/>
      <c r="D82" s="11"/>
      <c r="E82" s="11"/>
      <c r="F82" s="5">
        <v>0</v>
      </c>
      <c r="G82" s="14">
        <v>0</v>
      </c>
      <c r="H82" s="14">
        <v>0</v>
      </c>
      <c r="I82" s="14">
        <v>0</v>
      </c>
    </row>
    <row r="83" spans="1:9" x14ac:dyDescent="0.25">
      <c r="A83" s="9" t="s">
        <v>4</v>
      </c>
      <c r="B83" s="17" t="s">
        <v>16</v>
      </c>
      <c r="C83" s="7"/>
      <c r="D83" s="7"/>
      <c r="E83" s="7"/>
      <c r="F83" s="5">
        <v>0</v>
      </c>
      <c r="G83" s="14">
        <v>0</v>
      </c>
      <c r="H83" s="14">
        <v>0</v>
      </c>
      <c r="I83" s="14">
        <v>0</v>
      </c>
    </row>
    <row r="84" spans="1:9" x14ac:dyDescent="0.25">
      <c r="A84" s="13" t="s">
        <v>4</v>
      </c>
      <c r="B84" s="12" t="s">
        <v>15</v>
      </c>
      <c r="C84" s="11"/>
      <c r="D84" s="11"/>
      <c r="E84" s="11"/>
      <c r="F84" s="5">
        <v>0</v>
      </c>
      <c r="G84" s="14">
        <v>0</v>
      </c>
      <c r="H84" s="14">
        <v>0</v>
      </c>
      <c r="I84" s="14">
        <v>0</v>
      </c>
    </row>
    <row r="85" spans="1:9" x14ac:dyDescent="0.25">
      <c r="A85" s="9" t="s">
        <v>4</v>
      </c>
      <c r="B85" s="8" t="s">
        <v>14</v>
      </c>
      <c r="C85" s="7"/>
      <c r="D85" s="7"/>
      <c r="E85" s="7"/>
      <c r="F85" s="5">
        <v>0</v>
      </c>
      <c r="G85" s="14">
        <v>0</v>
      </c>
      <c r="H85" s="14">
        <v>0</v>
      </c>
      <c r="I85" s="14">
        <v>0</v>
      </c>
    </row>
    <row r="86" spans="1:9" x14ac:dyDescent="0.25">
      <c r="A86" s="13" t="s">
        <v>4</v>
      </c>
      <c r="B86" s="12" t="s">
        <v>13</v>
      </c>
      <c r="C86" s="11"/>
      <c r="D86" s="11"/>
      <c r="E86" s="11"/>
      <c r="F86" s="5">
        <v>0</v>
      </c>
      <c r="G86" s="14">
        <v>0</v>
      </c>
      <c r="H86" s="14">
        <v>0</v>
      </c>
      <c r="I86" s="14">
        <v>0</v>
      </c>
    </row>
    <row r="87" spans="1:9" x14ac:dyDescent="0.25">
      <c r="A87" s="9" t="s">
        <v>4</v>
      </c>
      <c r="B87" s="8" t="s">
        <v>12</v>
      </c>
      <c r="C87" s="7"/>
      <c r="D87" s="7"/>
      <c r="E87" s="7"/>
      <c r="F87" s="5">
        <v>0</v>
      </c>
      <c r="G87" s="14">
        <v>0</v>
      </c>
      <c r="H87" s="14">
        <v>0</v>
      </c>
      <c r="I87" s="14">
        <v>0</v>
      </c>
    </row>
    <row r="88" spans="1:9" x14ac:dyDescent="0.25">
      <c r="A88" s="13" t="s">
        <v>4</v>
      </c>
      <c r="B88" s="12" t="s">
        <v>11</v>
      </c>
      <c r="C88" s="11"/>
      <c r="D88" s="11"/>
      <c r="E88" s="11">
        <v>141</v>
      </c>
      <c r="F88" s="5">
        <v>0</v>
      </c>
      <c r="G88" s="14">
        <v>0</v>
      </c>
      <c r="H88" s="14">
        <v>0</v>
      </c>
      <c r="I88" s="14">
        <v>0</v>
      </c>
    </row>
    <row r="89" spans="1:9" x14ac:dyDescent="0.25">
      <c r="A89" s="9" t="s">
        <v>4</v>
      </c>
      <c r="B89" s="8" t="s">
        <v>10</v>
      </c>
      <c r="C89" s="7"/>
      <c r="D89" s="7"/>
      <c r="E89" s="7">
        <v>230</v>
      </c>
      <c r="F89" s="5">
        <v>0</v>
      </c>
      <c r="G89" s="14">
        <v>0</v>
      </c>
      <c r="H89" s="14">
        <v>0</v>
      </c>
      <c r="I89" s="14">
        <v>0</v>
      </c>
    </row>
    <row r="90" spans="1:9" x14ac:dyDescent="0.25">
      <c r="A90" s="13" t="s">
        <v>4</v>
      </c>
      <c r="B90" s="12" t="s">
        <v>9</v>
      </c>
      <c r="C90" s="11"/>
      <c r="D90" s="11"/>
      <c r="E90" s="11">
        <v>141</v>
      </c>
      <c r="F90" s="5">
        <v>0</v>
      </c>
      <c r="G90" s="14">
        <v>0</v>
      </c>
      <c r="H90" s="14">
        <v>0</v>
      </c>
      <c r="I90" s="14">
        <v>0</v>
      </c>
    </row>
    <row r="91" spans="1:9" ht="30" x14ac:dyDescent="0.25">
      <c r="A91" s="9" t="s">
        <v>4</v>
      </c>
      <c r="B91" s="17" t="s">
        <v>8</v>
      </c>
      <c r="C91" s="7"/>
      <c r="D91" s="7"/>
      <c r="E91" s="6"/>
      <c r="F91" s="15"/>
      <c r="G91" s="14">
        <v>0</v>
      </c>
      <c r="H91" s="14">
        <v>0</v>
      </c>
      <c r="I91" s="14">
        <v>0</v>
      </c>
    </row>
    <row r="92" spans="1:9" ht="30" x14ac:dyDescent="0.25">
      <c r="A92" s="13" t="s">
        <v>4</v>
      </c>
      <c r="B92" s="16" t="s">
        <v>7</v>
      </c>
      <c r="C92" s="11"/>
      <c r="D92" s="11"/>
      <c r="E92" s="10"/>
      <c r="F92" s="15"/>
      <c r="G92" s="14">
        <v>0</v>
      </c>
      <c r="H92" s="14">
        <v>0</v>
      </c>
      <c r="I92" s="14">
        <v>0</v>
      </c>
    </row>
    <row r="93" spans="1:9" x14ac:dyDescent="0.25">
      <c r="A93" s="9" t="s">
        <v>4</v>
      </c>
      <c r="B93" s="8" t="s">
        <v>6</v>
      </c>
      <c r="C93" s="7"/>
      <c r="D93" s="7"/>
      <c r="E93" s="6"/>
      <c r="F93" s="5">
        <v>0</v>
      </c>
      <c r="G93" s="4"/>
      <c r="H93" s="4"/>
      <c r="I93" s="4"/>
    </row>
    <row r="94" spans="1:9" x14ac:dyDescent="0.25">
      <c r="A94" s="13" t="s">
        <v>4</v>
      </c>
      <c r="B94" s="12" t="s">
        <v>5</v>
      </c>
      <c r="C94" s="11"/>
      <c r="D94" s="11"/>
      <c r="E94" s="10"/>
      <c r="F94" s="5">
        <v>0</v>
      </c>
      <c r="G94" s="4"/>
      <c r="H94" s="4"/>
      <c r="I94" s="4"/>
    </row>
    <row r="95" spans="1:9" x14ac:dyDescent="0.25">
      <c r="A95" s="9" t="s">
        <v>4</v>
      </c>
      <c r="B95" s="8" t="s">
        <v>3</v>
      </c>
      <c r="C95" s="7"/>
      <c r="D95" s="7"/>
      <c r="E95" s="6"/>
      <c r="F95" s="5">
        <v>0</v>
      </c>
      <c r="G95" s="4"/>
      <c r="H95" s="4"/>
      <c r="I95" s="4"/>
    </row>
    <row r="98" spans="1:2" x14ac:dyDescent="0.25">
      <c r="A98" s="3" t="s">
        <v>2</v>
      </c>
      <c r="B98" t="s">
        <v>1</v>
      </c>
    </row>
    <row r="99" spans="1:2" x14ac:dyDescent="0.25">
      <c r="B99" t="s">
        <v>0</v>
      </c>
    </row>
  </sheetData>
  <sheetProtection algorithmName="SHA-512" hashValue="WqcPcpCliTIbPrOoV4eNXSCxpRpEjoT/g4guKpNyZfDGREf4VClNFOa1/HKji5FIDnQEHVLp34Am4eMCeU0xeg==" saltValue="9jkAsCSxFPNifNdULxo5zg==" spinCount="100000" sheet="1" objects="1" scenarios="1"/>
  <mergeCells count="4">
    <mergeCell ref="A75:I75"/>
    <mergeCell ref="A1:D1"/>
    <mergeCell ref="A3:B3"/>
    <mergeCell ref="C3:D3"/>
  </mergeCells>
  <pageMargins left="0.25" right="0.25" top="0.75" bottom="0.75" header="0.3" footer="0.3"/>
  <pageSetup paperSize="9" scale="78" fitToHeight="0" orientation="landscape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99"/>
  <sheetViews>
    <sheetView zoomScaleNormal="100" workbookViewId="0">
      <selection activeCell="E11" sqref="E11"/>
    </sheetView>
  </sheetViews>
  <sheetFormatPr defaultRowHeight="15" x14ac:dyDescent="0.25"/>
  <cols>
    <col min="1" max="1" width="13.28515625" style="36" customWidth="1"/>
    <col min="2" max="2" width="68.85546875" customWidth="1"/>
    <col min="3" max="3" width="17.7109375" style="31" customWidth="1"/>
    <col min="4" max="4" width="17.7109375" style="30" customWidth="1"/>
    <col min="5" max="5" width="17.7109375" customWidth="1"/>
  </cols>
  <sheetData>
    <row r="1" spans="1:4" ht="19.5" x14ac:dyDescent="0.3">
      <c r="A1" s="59" t="s">
        <v>32</v>
      </c>
      <c r="B1" s="59"/>
      <c r="C1" s="59"/>
      <c r="D1" s="59"/>
    </row>
    <row r="2" spans="1:4" ht="19.5" x14ac:dyDescent="0.3">
      <c r="A2" s="58"/>
      <c r="B2" s="34"/>
    </row>
    <row r="3" spans="1:4" ht="19.5" x14ac:dyDescent="0.3">
      <c r="A3" s="60" t="s">
        <v>72</v>
      </c>
      <c r="B3" s="60"/>
      <c r="C3" s="61">
        <f>SUM(C7:C73,C77:C95)</f>
        <v>0</v>
      </c>
      <c r="D3" s="61"/>
    </row>
    <row r="4" spans="1:4" ht="19.5" x14ac:dyDescent="0.3">
      <c r="A4" s="58"/>
      <c r="B4" s="34"/>
    </row>
    <row r="5" spans="1:4" ht="19.5" x14ac:dyDescent="0.3">
      <c r="A5" s="57"/>
      <c r="B5" s="32"/>
    </row>
    <row r="6" spans="1:4" s="48" customFormat="1" ht="30" x14ac:dyDescent="0.25">
      <c r="A6" s="23" t="s">
        <v>31</v>
      </c>
      <c r="B6" s="23" t="s">
        <v>30</v>
      </c>
      <c r="C6" s="56" t="s">
        <v>74</v>
      </c>
      <c r="D6" s="23" t="s">
        <v>73</v>
      </c>
    </row>
    <row r="7" spans="1:4" x14ac:dyDescent="0.25">
      <c r="A7" s="44" t="s">
        <v>4</v>
      </c>
      <c r="B7" s="44" t="s">
        <v>62</v>
      </c>
      <c r="C7" s="52">
        <f>NEMTP!F7*NEMTP_kritéria!D7</f>
        <v>0</v>
      </c>
      <c r="D7" s="54">
        <v>1</v>
      </c>
    </row>
    <row r="8" spans="1:4" x14ac:dyDescent="0.25">
      <c r="A8" s="44" t="s">
        <v>4</v>
      </c>
      <c r="B8" s="44" t="s">
        <v>62</v>
      </c>
      <c r="C8" s="52">
        <f>NEMTP!F8*NEMTP_kritéria!D8</f>
        <v>0</v>
      </c>
      <c r="D8" s="54">
        <v>1</v>
      </c>
    </row>
    <row r="9" spans="1:4" x14ac:dyDescent="0.25">
      <c r="A9" s="44" t="s">
        <v>4</v>
      </c>
      <c r="B9" s="44" t="s">
        <v>62</v>
      </c>
      <c r="C9" s="52">
        <f>NEMTP!F9*NEMTP_kritéria!D9</f>
        <v>0</v>
      </c>
      <c r="D9" s="54">
        <v>3</v>
      </c>
    </row>
    <row r="10" spans="1:4" x14ac:dyDescent="0.25">
      <c r="A10" s="44" t="s">
        <v>4</v>
      </c>
      <c r="B10" s="44" t="s">
        <v>62</v>
      </c>
      <c r="C10" s="52">
        <f>NEMTP!F10*NEMTP_kritéria!D10</f>
        <v>0</v>
      </c>
      <c r="D10" s="54">
        <v>2</v>
      </c>
    </row>
    <row r="11" spans="1:4" x14ac:dyDescent="0.25">
      <c r="A11" s="44" t="s">
        <v>4</v>
      </c>
      <c r="B11" s="44" t="s">
        <v>62</v>
      </c>
      <c r="C11" s="52">
        <f>NEMTP!F11*NEMTP_kritéria!D11</f>
        <v>0</v>
      </c>
      <c r="D11" s="54">
        <v>1</v>
      </c>
    </row>
    <row r="12" spans="1:4" x14ac:dyDescent="0.25">
      <c r="A12" s="44" t="s">
        <v>4</v>
      </c>
      <c r="B12" s="44" t="s">
        <v>62</v>
      </c>
      <c r="C12" s="52">
        <f>NEMTP!F12*NEMTP_kritéria!D12</f>
        <v>0</v>
      </c>
      <c r="D12" s="54">
        <v>2</v>
      </c>
    </row>
    <row r="13" spans="1:4" x14ac:dyDescent="0.25">
      <c r="A13" s="44" t="s">
        <v>4</v>
      </c>
      <c r="B13" s="44" t="s">
        <v>62</v>
      </c>
      <c r="C13" s="52">
        <f>NEMTP!F13*NEMTP_kritéria!D13</f>
        <v>0</v>
      </c>
      <c r="D13" s="51">
        <v>1</v>
      </c>
    </row>
    <row r="14" spans="1:4" x14ac:dyDescent="0.25">
      <c r="A14" s="44" t="s">
        <v>4</v>
      </c>
      <c r="B14" s="44" t="s">
        <v>62</v>
      </c>
      <c r="C14" s="52">
        <f>NEMTP!F14*NEMTP_kritéria!D14</f>
        <v>0</v>
      </c>
      <c r="D14" s="51">
        <v>1</v>
      </c>
    </row>
    <row r="15" spans="1:4" x14ac:dyDescent="0.25">
      <c r="A15" s="44" t="s">
        <v>4</v>
      </c>
      <c r="B15" s="44" t="s">
        <v>62</v>
      </c>
      <c r="C15" s="52">
        <f>NEMTP!F15*NEMTP_kritéria!D15</f>
        <v>0</v>
      </c>
      <c r="D15" s="51">
        <v>1</v>
      </c>
    </row>
    <row r="16" spans="1:4" x14ac:dyDescent="0.25">
      <c r="A16" s="44" t="s">
        <v>4</v>
      </c>
      <c r="B16" s="44" t="s">
        <v>62</v>
      </c>
      <c r="C16" s="52">
        <f>NEMTP!F16*NEMTP_kritéria!D16</f>
        <v>0</v>
      </c>
      <c r="D16" s="51">
        <v>1</v>
      </c>
    </row>
    <row r="17" spans="1:4" x14ac:dyDescent="0.25">
      <c r="A17" s="44" t="s">
        <v>4</v>
      </c>
      <c r="B17" s="44" t="s">
        <v>62</v>
      </c>
      <c r="C17" s="52">
        <f>NEMTP!F17*NEMTP_kritéria!D17</f>
        <v>0</v>
      </c>
      <c r="D17" s="51">
        <v>1</v>
      </c>
    </row>
    <row r="18" spans="1:4" x14ac:dyDescent="0.25">
      <c r="A18" s="44" t="s">
        <v>4</v>
      </c>
      <c r="B18" s="44" t="s">
        <v>62</v>
      </c>
      <c r="C18" s="52">
        <f>NEMTP!F18*NEMTP_kritéria!D18</f>
        <v>0</v>
      </c>
      <c r="D18" s="51">
        <v>1</v>
      </c>
    </row>
    <row r="19" spans="1:4" x14ac:dyDescent="0.25">
      <c r="A19" s="44" t="s">
        <v>4</v>
      </c>
      <c r="B19" s="44" t="s">
        <v>62</v>
      </c>
      <c r="C19" s="52">
        <f>NEMTP!F19*NEMTP_kritéria!D19</f>
        <v>0</v>
      </c>
      <c r="D19" s="54">
        <v>1</v>
      </c>
    </row>
    <row r="20" spans="1:4" x14ac:dyDescent="0.25">
      <c r="A20" s="44" t="s">
        <v>4</v>
      </c>
      <c r="B20" s="44" t="s">
        <v>62</v>
      </c>
      <c r="C20" s="52">
        <f>NEMTP!F20*NEMTP_kritéria!D20</f>
        <v>0</v>
      </c>
      <c r="D20" s="54">
        <v>1</v>
      </c>
    </row>
    <row r="21" spans="1:4" x14ac:dyDescent="0.25">
      <c r="A21" s="44" t="s">
        <v>4</v>
      </c>
      <c r="B21" s="44" t="s">
        <v>62</v>
      </c>
      <c r="C21" s="52">
        <f>NEMTP!F21*NEMTP_kritéria!D21</f>
        <v>0</v>
      </c>
      <c r="D21" s="54">
        <v>1</v>
      </c>
    </row>
    <row r="22" spans="1:4" x14ac:dyDescent="0.25">
      <c r="A22" s="44" t="s">
        <v>4</v>
      </c>
      <c r="B22" s="44" t="s">
        <v>62</v>
      </c>
      <c r="C22" s="52">
        <f>NEMTP!F22*NEMTP_kritéria!D22</f>
        <v>0</v>
      </c>
      <c r="D22" s="54">
        <v>1</v>
      </c>
    </row>
    <row r="23" spans="1:4" x14ac:dyDescent="0.25">
      <c r="A23" s="44" t="s">
        <v>4</v>
      </c>
      <c r="B23" s="44" t="s">
        <v>62</v>
      </c>
      <c r="C23" s="52">
        <f>NEMTP!F23*NEMTP_kritéria!D23</f>
        <v>0</v>
      </c>
      <c r="D23" s="51">
        <v>1</v>
      </c>
    </row>
    <row r="24" spans="1:4" x14ac:dyDescent="0.25">
      <c r="A24" s="44" t="s">
        <v>4</v>
      </c>
      <c r="B24" s="44" t="s">
        <v>62</v>
      </c>
      <c r="C24" s="52">
        <f>NEMTP!F24*NEMTP_kritéria!D24</f>
        <v>0</v>
      </c>
      <c r="D24" s="54">
        <v>2</v>
      </c>
    </row>
    <row r="25" spans="1:4" x14ac:dyDescent="0.25">
      <c r="A25" s="44" t="s">
        <v>4</v>
      </c>
      <c r="B25" s="44" t="s">
        <v>62</v>
      </c>
      <c r="C25" s="52">
        <f>NEMTP!F25*NEMTP_kritéria!D25</f>
        <v>0</v>
      </c>
      <c r="D25" s="54">
        <v>3</v>
      </c>
    </row>
    <row r="26" spans="1:4" x14ac:dyDescent="0.25">
      <c r="A26" s="44" t="s">
        <v>4</v>
      </c>
      <c r="B26" s="44" t="s">
        <v>62</v>
      </c>
      <c r="C26" s="52">
        <f>NEMTP!F26*NEMTP_kritéria!D26</f>
        <v>0</v>
      </c>
      <c r="D26" s="51">
        <v>1</v>
      </c>
    </row>
    <row r="27" spans="1:4" x14ac:dyDescent="0.25">
      <c r="A27" s="44" t="s">
        <v>4</v>
      </c>
      <c r="B27" s="44" t="s">
        <v>62</v>
      </c>
      <c r="C27" s="52">
        <f>NEMTP!F27*NEMTP_kritéria!D27</f>
        <v>0</v>
      </c>
      <c r="D27" s="51">
        <v>1</v>
      </c>
    </row>
    <row r="28" spans="1:4" x14ac:dyDescent="0.25">
      <c r="A28" s="44" t="s">
        <v>4</v>
      </c>
      <c r="B28" s="44" t="s">
        <v>62</v>
      </c>
      <c r="C28" s="52">
        <f>NEMTP!F28*NEMTP_kritéria!D28</f>
        <v>0</v>
      </c>
      <c r="D28" s="51">
        <v>1</v>
      </c>
    </row>
    <row r="29" spans="1:4" x14ac:dyDescent="0.25">
      <c r="A29" s="44" t="s">
        <v>4</v>
      </c>
      <c r="B29" s="44" t="s">
        <v>62</v>
      </c>
      <c r="C29" s="52">
        <f>NEMTP!F29*NEMTP_kritéria!D29</f>
        <v>0</v>
      </c>
      <c r="D29" s="51">
        <v>1</v>
      </c>
    </row>
    <row r="30" spans="1:4" x14ac:dyDescent="0.25">
      <c r="A30" s="44" t="s">
        <v>4</v>
      </c>
      <c r="B30" s="44" t="s">
        <v>62</v>
      </c>
      <c r="C30" s="52">
        <f>NEMTP!F30*NEMTP_kritéria!D30</f>
        <v>0</v>
      </c>
      <c r="D30" s="51">
        <v>1</v>
      </c>
    </row>
    <row r="31" spans="1:4" x14ac:dyDescent="0.25">
      <c r="A31" s="44" t="s">
        <v>4</v>
      </c>
      <c r="B31" s="44" t="s">
        <v>62</v>
      </c>
      <c r="C31" s="52">
        <f>NEMTP!F31*NEMTP_kritéria!D31</f>
        <v>0</v>
      </c>
      <c r="D31" s="54">
        <v>2</v>
      </c>
    </row>
    <row r="32" spans="1:4" x14ac:dyDescent="0.25">
      <c r="A32" s="44" t="s">
        <v>4</v>
      </c>
      <c r="B32" s="44" t="s">
        <v>62</v>
      </c>
      <c r="C32" s="52">
        <f>NEMTP!F32*NEMTP_kritéria!D32</f>
        <v>0</v>
      </c>
      <c r="D32" s="51">
        <v>1</v>
      </c>
    </row>
    <row r="33" spans="1:4" x14ac:dyDescent="0.25">
      <c r="A33" s="44" t="s">
        <v>4</v>
      </c>
      <c r="B33" s="44" t="s">
        <v>62</v>
      </c>
      <c r="C33" s="52">
        <f>NEMTP!F33*NEMTP_kritéria!D33</f>
        <v>0</v>
      </c>
      <c r="D33" s="51">
        <v>1</v>
      </c>
    </row>
    <row r="34" spans="1:4" x14ac:dyDescent="0.25">
      <c r="A34" s="44" t="s">
        <v>4</v>
      </c>
      <c r="B34" s="44" t="s">
        <v>62</v>
      </c>
      <c r="C34" s="52">
        <f>NEMTP!F34*NEMTP_kritéria!D34</f>
        <v>0</v>
      </c>
      <c r="D34" s="51">
        <v>1</v>
      </c>
    </row>
    <row r="35" spans="1:4" x14ac:dyDescent="0.25">
      <c r="A35" s="44" t="s">
        <v>4</v>
      </c>
      <c r="B35" s="44" t="s">
        <v>62</v>
      </c>
      <c r="C35" s="52">
        <f>NEMTP!F35*NEMTP_kritéria!D35</f>
        <v>0</v>
      </c>
      <c r="D35" s="51">
        <v>1</v>
      </c>
    </row>
    <row r="36" spans="1:4" x14ac:dyDescent="0.25">
      <c r="A36" s="44" t="s">
        <v>4</v>
      </c>
      <c r="B36" s="44" t="s">
        <v>62</v>
      </c>
      <c r="C36" s="52">
        <f>NEMTP!F36*NEMTP_kritéria!D36</f>
        <v>0</v>
      </c>
      <c r="D36" s="54">
        <v>4</v>
      </c>
    </row>
    <row r="37" spans="1:4" x14ac:dyDescent="0.25">
      <c r="A37" s="44" t="s">
        <v>4</v>
      </c>
      <c r="B37" s="44" t="s">
        <v>62</v>
      </c>
      <c r="C37" s="52">
        <f>NEMTP!F37*NEMTP_kritéria!D37</f>
        <v>0</v>
      </c>
      <c r="D37" s="51">
        <v>1</v>
      </c>
    </row>
    <row r="38" spans="1:4" x14ac:dyDescent="0.25">
      <c r="A38" s="44" t="s">
        <v>4</v>
      </c>
      <c r="B38" s="44" t="s">
        <v>62</v>
      </c>
      <c r="C38" s="52">
        <f>NEMTP!F38*NEMTP_kritéria!D38</f>
        <v>0</v>
      </c>
      <c r="D38" s="54">
        <v>1</v>
      </c>
    </row>
    <row r="39" spans="1:4" x14ac:dyDescent="0.25">
      <c r="A39" s="44" t="s">
        <v>4</v>
      </c>
      <c r="B39" s="44" t="s">
        <v>62</v>
      </c>
      <c r="C39" s="52">
        <f>NEMTP!F39*NEMTP_kritéria!D39</f>
        <v>0</v>
      </c>
      <c r="D39" s="54">
        <v>1</v>
      </c>
    </row>
    <row r="40" spans="1:4" x14ac:dyDescent="0.25">
      <c r="A40" s="44" t="s">
        <v>4</v>
      </c>
      <c r="B40" s="44" t="s">
        <v>62</v>
      </c>
      <c r="C40" s="52">
        <f>NEMTP!F40*NEMTP_kritéria!D40</f>
        <v>0</v>
      </c>
      <c r="D40" s="51">
        <v>1</v>
      </c>
    </row>
    <row r="41" spans="1:4" x14ac:dyDescent="0.25">
      <c r="A41" s="44" t="s">
        <v>4</v>
      </c>
      <c r="B41" s="44" t="s">
        <v>62</v>
      </c>
      <c r="C41" s="52">
        <f>NEMTP!F41*NEMTP_kritéria!D41</f>
        <v>0</v>
      </c>
      <c r="D41" s="54">
        <v>51</v>
      </c>
    </row>
    <row r="42" spans="1:4" x14ac:dyDescent="0.25">
      <c r="A42" s="44" t="s">
        <v>4</v>
      </c>
      <c r="B42" s="44" t="s">
        <v>62</v>
      </c>
      <c r="C42" s="52">
        <f>NEMTP!F42*NEMTP_kritéria!D42</f>
        <v>0</v>
      </c>
      <c r="D42" s="54">
        <v>37</v>
      </c>
    </row>
    <row r="43" spans="1:4" x14ac:dyDescent="0.25">
      <c r="A43" s="44" t="s">
        <v>4</v>
      </c>
      <c r="B43" s="44" t="s">
        <v>62</v>
      </c>
      <c r="C43" s="52">
        <f>NEMTP!F43*NEMTP_kritéria!D43</f>
        <v>0</v>
      </c>
      <c r="D43" s="54">
        <v>14</v>
      </c>
    </row>
    <row r="44" spans="1:4" x14ac:dyDescent="0.25">
      <c r="A44" s="44" t="s">
        <v>4</v>
      </c>
      <c r="B44" s="44" t="s">
        <v>62</v>
      </c>
      <c r="C44" s="52">
        <f>NEMTP!F44*NEMTP_kritéria!D44</f>
        <v>0</v>
      </c>
      <c r="D44" s="54">
        <v>6</v>
      </c>
    </row>
    <row r="45" spans="1:4" x14ac:dyDescent="0.25">
      <c r="A45" s="44" t="s">
        <v>4</v>
      </c>
      <c r="B45" s="44" t="s">
        <v>62</v>
      </c>
      <c r="C45" s="52">
        <f>NEMTP!F45*NEMTP_kritéria!D45</f>
        <v>0</v>
      </c>
      <c r="D45" s="54">
        <v>65</v>
      </c>
    </row>
    <row r="46" spans="1:4" x14ac:dyDescent="0.25">
      <c r="A46" s="55" t="s">
        <v>4</v>
      </c>
      <c r="B46" s="44" t="s">
        <v>60</v>
      </c>
      <c r="C46" s="52">
        <f>NEMTP!F46*NEMTP_kritéria!D46</f>
        <v>0</v>
      </c>
      <c r="D46" s="54">
        <v>112</v>
      </c>
    </row>
    <row r="47" spans="1:4" x14ac:dyDescent="0.25">
      <c r="A47" s="44" t="s">
        <v>4</v>
      </c>
      <c r="B47" s="44" t="s">
        <v>59</v>
      </c>
      <c r="C47" s="52">
        <f>NEMTP!F47*NEMTP_kritéria!D47</f>
        <v>0</v>
      </c>
      <c r="D47" s="54">
        <v>85</v>
      </c>
    </row>
    <row r="48" spans="1:4" x14ac:dyDescent="0.25">
      <c r="A48" s="44" t="s">
        <v>4</v>
      </c>
      <c r="B48" s="44" t="s">
        <v>58</v>
      </c>
      <c r="C48" s="52">
        <f>NEMTP!F48*NEMTP_kritéria!D48</f>
        <v>0</v>
      </c>
      <c r="D48" s="54">
        <v>112</v>
      </c>
    </row>
    <row r="49" spans="1:4" x14ac:dyDescent="0.25">
      <c r="A49" s="44" t="s">
        <v>4</v>
      </c>
      <c r="B49" s="44" t="s">
        <v>57</v>
      </c>
      <c r="C49" s="52">
        <f>NEMTP!F49*NEMTP_kritéria!D49</f>
        <v>0</v>
      </c>
      <c r="D49" s="54">
        <v>85</v>
      </c>
    </row>
    <row r="50" spans="1:4" x14ac:dyDescent="0.25">
      <c r="A50" s="44" t="s">
        <v>4</v>
      </c>
      <c r="B50" s="44" t="s">
        <v>56</v>
      </c>
      <c r="C50" s="52">
        <f>NEMTP!F50*NEMTP_kritéria!D50</f>
        <v>0</v>
      </c>
      <c r="D50" s="51">
        <v>1</v>
      </c>
    </row>
    <row r="51" spans="1:4" x14ac:dyDescent="0.25">
      <c r="A51" s="44" t="s">
        <v>4</v>
      </c>
      <c r="B51" s="44" t="s">
        <v>55</v>
      </c>
      <c r="C51" s="52">
        <f>NEMTP!F51*NEMTP_kritéria!D51</f>
        <v>0</v>
      </c>
      <c r="D51" s="51">
        <v>1</v>
      </c>
    </row>
    <row r="52" spans="1:4" x14ac:dyDescent="0.25">
      <c r="A52" s="44" t="s">
        <v>4</v>
      </c>
      <c r="B52" s="53" t="s">
        <v>54</v>
      </c>
      <c r="C52" s="52">
        <f>NEMTP!F52*NEMTP_kritéria!D52</f>
        <v>0</v>
      </c>
      <c r="D52" s="54">
        <v>1</v>
      </c>
    </row>
    <row r="53" spans="1:4" x14ac:dyDescent="0.25">
      <c r="A53" s="44" t="s">
        <v>4</v>
      </c>
      <c r="B53" s="53" t="s">
        <v>53</v>
      </c>
      <c r="C53" s="52">
        <f>NEMTP!F53*NEMTP_kritéria!D53</f>
        <v>0</v>
      </c>
      <c r="D53" s="51">
        <v>1</v>
      </c>
    </row>
    <row r="54" spans="1:4" x14ac:dyDescent="0.25">
      <c r="A54" s="44" t="s">
        <v>4</v>
      </c>
      <c r="B54" s="53" t="s">
        <v>52</v>
      </c>
      <c r="C54" s="52">
        <f>NEMTP!F54*NEMTP_kritéria!D54</f>
        <v>0</v>
      </c>
      <c r="D54" s="51">
        <v>56</v>
      </c>
    </row>
    <row r="55" spans="1:4" x14ac:dyDescent="0.25">
      <c r="A55" s="44" t="s">
        <v>4</v>
      </c>
      <c r="B55" s="53" t="s">
        <v>51</v>
      </c>
      <c r="C55" s="52">
        <f>NEMTP!F55*NEMTP_kritéria!D55</f>
        <v>0</v>
      </c>
      <c r="D55" s="51">
        <v>39</v>
      </c>
    </row>
    <row r="56" spans="1:4" x14ac:dyDescent="0.25">
      <c r="A56" s="44" t="s">
        <v>4</v>
      </c>
      <c r="B56" s="53" t="s">
        <v>50</v>
      </c>
      <c r="C56" s="52">
        <f>NEMTP!F56*NEMTP_kritéria!D56</f>
        <v>0</v>
      </c>
      <c r="D56" s="51">
        <v>1</v>
      </c>
    </row>
    <row r="57" spans="1:4" x14ac:dyDescent="0.25">
      <c r="A57" s="44" t="s">
        <v>4</v>
      </c>
      <c r="B57" s="53" t="s">
        <v>49</v>
      </c>
      <c r="C57" s="52">
        <f>NEMTP!F57*NEMTP_kritéria!D57</f>
        <v>0</v>
      </c>
      <c r="D57" s="51">
        <v>16</v>
      </c>
    </row>
    <row r="58" spans="1:4" x14ac:dyDescent="0.25">
      <c r="A58" s="44" t="s">
        <v>4</v>
      </c>
      <c r="B58" s="44" t="s">
        <v>48</v>
      </c>
      <c r="C58" s="52">
        <f>NEMTP!F58*NEMTP_kritéria!D58</f>
        <v>0</v>
      </c>
      <c r="D58" s="51">
        <v>6</v>
      </c>
    </row>
    <row r="59" spans="1:4" x14ac:dyDescent="0.25">
      <c r="A59" s="44" t="s">
        <v>4</v>
      </c>
      <c r="B59" s="44" t="s">
        <v>47</v>
      </c>
      <c r="C59" s="52">
        <f>NEMTP!F59*NEMTP_kritéria!D59</f>
        <v>0</v>
      </c>
      <c r="D59" s="51">
        <v>1</v>
      </c>
    </row>
    <row r="60" spans="1:4" x14ac:dyDescent="0.25">
      <c r="A60" s="44" t="s">
        <v>4</v>
      </c>
      <c r="B60" s="44" t="s">
        <v>46</v>
      </c>
      <c r="C60" s="52">
        <f>NEMTP!F60*NEMTP_kritéria!D60</f>
        <v>0</v>
      </c>
      <c r="D60" s="51">
        <v>67</v>
      </c>
    </row>
    <row r="61" spans="1:4" x14ac:dyDescent="0.25">
      <c r="A61" s="44" t="s">
        <v>4</v>
      </c>
      <c r="B61" s="44" t="s">
        <v>45</v>
      </c>
      <c r="C61" s="52">
        <f>NEMTP!F61*NEMTP_kritéria!D61</f>
        <v>0</v>
      </c>
      <c r="D61" s="51">
        <v>1</v>
      </c>
    </row>
    <row r="62" spans="1:4" x14ac:dyDescent="0.25">
      <c r="A62" s="44" t="s">
        <v>4</v>
      </c>
      <c r="B62" s="44" t="s">
        <v>44</v>
      </c>
      <c r="C62" s="52">
        <f>NEMTP!F62*NEMTP_kritéria!D62</f>
        <v>0</v>
      </c>
      <c r="D62" s="51">
        <v>2</v>
      </c>
    </row>
    <row r="63" spans="1:4" x14ac:dyDescent="0.25">
      <c r="A63" s="44" t="s">
        <v>4</v>
      </c>
      <c r="B63" s="44" t="s">
        <v>43</v>
      </c>
      <c r="C63" s="52">
        <f>NEMTP!F63*NEMTP_kritéria!D63</f>
        <v>0</v>
      </c>
      <c r="D63" s="51">
        <v>8</v>
      </c>
    </row>
    <row r="64" spans="1:4" x14ac:dyDescent="0.25">
      <c r="A64" s="44" t="s">
        <v>4</v>
      </c>
      <c r="B64" s="44" t="s">
        <v>42</v>
      </c>
      <c r="C64" s="52">
        <f>NEMTP!F64*NEMTP_kritéria!D64</f>
        <v>0</v>
      </c>
      <c r="D64" s="51">
        <v>1</v>
      </c>
    </row>
    <row r="65" spans="1:5" x14ac:dyDescent="0.25">
      <c r="A65" s="44" t="s">
        <v>4</v>
      </c>
      <c r="B65" s="44" t="s">
        <v>41</v>
      </c>
      <c r="C65" s="52">
        <f>NEMTP!F65*NEMTP_kritéria!D65</f>
        <v>0</v>
      </c>
      <c r="D65" s="51">
        <v>1</v>
      </c>
    </row>
    <row r="66" spans="1:5" x14ac:dyDescent="0.25">
      <c r="A66" s="44" t="s">
        <v>4</v>
      </c>
      <c r="B66" s="44" t="s">
        <v>40</v>
      </c>
      <c r="C66" s="52">
        <f>NEMTP!F66*NEMTP_kritéria!D66</f>
        <v>0</v>
      </c>
      <c r="D66" s="51">
        <v>1</v>
      </c>
    </row>
    <row r="67" spans="1:5" x14ac:dyDescent="0.25">
      <c r="A67" s="44" t="s">
        <v>4</v>
      </c>
      <c r="B67" s="44" t="s">
        <v>39</v>
      </c>
      <c r="C67" s="52">
        <f>NEMTP!F67*NEMTP_kritéria!D67</f>
        <v>0</v>
      </c>
      <c r="D67" s="51">
        <v>1</v>
      </c>
    </row>
    <row r="68" spans="1:5" x14ac:dyDescent="0.25">
      <c r="A68" s="44" t="s">
        <v>4</v>
      </c>
      <c r="B68" s="44" t="s">
        <v>38</v>
      </c>
      <c r="C68" s="52">
        <f>NEMTP!F68*NEMTP_kritéria!D68</f>
        <v>0</v>
      </c>
      <c r="D68" s="51">
        <v>112</v>
      </c>
    </row>
    <row r="69" spans="1:5" x14ac:dyDescent="0.25">
      <c r="A69" s="44" t="s">
        <v>4</v>
      </c>
      <c r="B69" s="44" t="s">
        <v>37</v>
      </c>
      <c r="C69" s="52">
        <f>NEMTP!F69*NEMTP_kritéria!D69</f>
        <v>0</v>
      </c>
      <c r="D69" s="51">
        <v>85</v>
      </c>
    </row>
    <row r="70" spans="1:5" x14ac:dyDescent="0.25">
      <c r="A70" s="44" t="s">
        <v>4</v>
      </c>
      <c r="B70" s="44" t="s">
        <v>36</v>
      </c>
      <c r="C70" s="52">
        <f>NEMTP!F70*NEMTP_kritéria!D70</f>
        <v>0</v>
      </c>
      <c r="D70" s="51">
        <v>112</v>
      </c>
    </row>
    <row r="71" spans="1:5" x14ac:dyDescent="0.25">
      <c r="A71" s="44" t="s">
        <v>4</v>
      </c>
      <c r="B71" s="44" t="s">
        <v>35</v>
      </c>
      <c r="C71" s="52">
        <f>NEMTP!F71*NEMTP_kritéria!D71</f>
        <v>0</v>
      </c>
      <c r="D71" s="51">
        <v>85</v>
      </c>
    </row>
    <row r="72" spans="1:5" x14ac:dyDescent="0.25">
      <c r="A72" s="44" t="s">
        <v>4</v>
      </c>
      <c r="B72" s="44" t="s">
        <v>34</v>
      </c>
      <c r="C72" s="52">
        <f>NEMTP!F72*NEMTP_kritéria!D72</f>
        <v>0</v>
      </c>
      <c r="D72" s="51">
        <v>1</v>
      </c>
    </row>
    <row r="73" spans="1:5" x14ac:dyDescent="0.25">
      <c r="A73" s="44" t="s">
        <v>4</v>
      </c>
      <c r="B73" s="44" t="s">
        <v>33</v>
      </c>
      <c r="C73" s="52">
        <f>NEMTP!F73*NEMTP_kritéria!D73</f>
        <v>0</v>
      </c>
      <c r="D73" s="51">
        <v>1</v>
      </c>
    </row>
    <row r="75" spans="1:5" ht="19.5" x14ac:dyDescent="0.3">
      <c r="A75" s="59" t="s">
        <v>32</v>
      </c>
      <c r="B75" s="59"/>
      <c r="C75" s="59"/>
      <c r="D75" s="59"/>
      <c r="E75" s="33"/>
    </row>
    <row r="76" spans="1:5" s="48" customFormat="1" ht="30" x14ac:dyDescent="0.25">
      <c r="A76" s="23" t="s">
        <v>31</v>
      </c>
      <c r="B76" s="23" t="s">
        <v>30</v>
      </c>
      <c r="C76" s="50" t="s">
        <v>74</v>
      </c>
      <c r="D76" s="23" t="s">
        <v>73</v>
      </c>
      <c r="E76" s="49"/>
    </row>
    <row r="77" spans="1:5" x14ac:dyDescent="0.25">
      <c r="A77" s="44" t="s">
        <v>4</v>
      </c>
      <c r="B77" s="44" t="s">
        <v>22</v>
      </c>
      <c r="C77" s="43">
        <f>NEMTP!F77*NEMTP_kritéria!D77</f>
        <v>0</v>
      </c>
      <c r="D77" s="42">
        <v>1</v>
      </c>
      <c r="E77" s="41"/>
    </row>
    <row r="78" spans="1:5" x14ac:dyDescent="0.25">
      <c r="A78" s="44" t="s">
        <v>4</v>
      </c>
      <c r="B78" s="44" t="s">
        <v>21</v>
      </c>
      <c r="C78" s="43">
        <f>NEMTP!F78*NEMTP_kritéria!D78</f>
        <v>0</v>
      </c>
      <c r="D78" s="42">
        <v>11</v>
      </c>
      <c r="E78" s="41"/>
    </row>
    <row r="79" spans="1:5" x14ac:dyDescent="0.25">
      <c r="A79" s="44" t="s">
        <v>4</v>
      </c>
      <c r="B79" s="47" t="s">
        <v>20</v>
      </c>
      <c r="C79" s="43">
        <f>NEMTP!F79*NEMTP_kritéria!D79</f>
        <v>0</v>
      </c>
      <c r="D79" s="42">
        <v>1</v>
      </c>
      <c r="E79" s="41"/>
    </row>
    <row r="80" spans="1:5" x14ac:dyDescent="0.25">
      <c r="A80" s="44" t="s">
        <v>4</v>
      </c>
      <c r="B80" s="47" t="s">
        <v>19</v>
      </c>
      <c r="C80" s="43">
        <f>NEMTP!F80*NEMTP_kritéria!D80</f>
        <v>0</v>
      </c>
      <c r="D80" s="42">
        <v>1</v>
      </c>
      <c r="E80" s="41"/>
    </row>
    <row r="81" spans="1:5" x14ac:dyDescent="0.25">
      <c r="A81" s="44" t="s">
        <v>4</v>
      </c>
      <c r="B81" s="45" t="s">
        <v>18</v>
      </c>
      <c r="C81" s="43">
        <f>NEMTP!F81*NEMTP_kritéria!D81</f>
        <v>0</v>
      </c>
      <c r="D81" s="42">
        <v>1</v>
      </c>
      <c r="E81" s="41"/>
    </row>
    <row r="82" spans="1:5" x14ac:dyDescent="0.25">
      <c r="A82" s="44" t="s">
        <v>4</v>
      </c>
      <c r="B82" s="46" t="s">
        <v>17</v>
      </c>
      <c r="C82" s="43">
        <f>NEMTP!F82*NEMTP_kritéria!D82</f>
        <v>0</v>
      </c>
      <c r="D82" s="42">
        <v>1</v>
      </c>
      <c r="E82" s="41"/>
    </row>
    <row r="83" spans="1:5" x14ac:dyDescent="0.25">
      <c r="A83" s="44" t="s">
        <v>4</v>
      </c>
      <c r="B83" s="45" t="s">
        <v>16</v>
      </c>
      <c r="C83" s="43">
        <f>NEMTP!F83*NEMTP_kritéria!D83</f>
        <v>0</v>
      </c>
      <c r="D83" s="42">
        <v>1</v>
      </c>
      <c r="E83" s="41"/>
    </row>
    <row r="84" spans="1:5" x14ac:dyDescent="0.25">
      <c r="A84" s="44" t="s">
        <v>4</v>
      </c>
      <c r="B84" s="44" t="s">
        <v>15</v>
      </c>
      <c r="C84" s="43">
        <f>NEMTP!F84*NEMTP_kritéria!D84</f>
        <v>0</v>
      </c>
      <c r="D84" s="42">
        <v>1</v>
      </c>
      <c r="E84" s="41"/>
    </row>
    <row r="85" spans="1:5" x14ac:dyDescent="0.25">
      <c r="A85" s="44" t="s">
        <v>4</v>
      </c>
      <c r="B85" s="44" t="s">
        <v>14</v>
      </c>
      <c r="C85" s="43">
        <f>NEMTP!F85*NEMTP_kritéria!D85</f>
        <v>0</v>
      </c>
      <c r="D85" s="42">
        <v>1</v>
      </c>
      <c r="E85" s="41"/>
    </row>
    <row r="86" spans="1:5" x14ac:dyDescent="0.25">
      <c r="A86" s="44" t="s">
        <v>4</v>
      </c>
      <c r="B86" s="44" t="s">
        <v>13</v>
      </c>
      <c r="C86" s="43">
        <f>NEMTP!F86*NEMTP_kritéria!D86</f>
        <v>0</v>
      </c>
      <c r="D86" s="42">
        <v>1</v>
      </c>
      <c r="E86" s="41"/>
    </row>
    <row r="87" spans="1:5" x14ac:dyDescent="0.25">
      <c r="A87" s="44" t="s">
        <v>4</v>
      </c>
      <c r="B87" s="44" t="s">
        <v>12</v>
      </c>
      <c r="C87" s="43">
        <f>NEMTP!F87*NEMTP_kritéria!D87</f>
        <v>0</v>
      </c>
      <c r="D87" s="42">
        <v>5</v>
      </c>
      <c r="E87" s="41"/>
    </row>
    <row r="88" spans="1:5" x14ac:dyDescent="0.25">
      <c r="A88" s="44" t="s">
        <v>4</v>
      </c>
      <c r="B88" s="44" t="s">
        <v>11</v>
      </c>
      <c r="C88" s="43">
        <f>NEMTP!F88*NEMTP_kritéria!D88</f>
        <v>0</v>
      </c>
      <c r="D88" s="42">
        <v>1</v>
      </c>
      <c r="E88" s="41"/>
    </row>
    <row r="89" spans="1:5" x14ac:dyDescent="0.25">
      <c r="A89" s="44" t="s">
        <v>4</v>
      </c>
      <c r="B89" s="44" t="s">
        <v>10</v>
      </c>
      <c r="C89" s="43">
        <f>NEMTP!F89*NEMTP_kritéria!D89</f>
        <v>0</v>
      </c>
      <c r="D89" s="42">
        <v>43</v>
      </c>
      <c r="E89" s="41"/>
    </row>
    <row r="90" spans="1:5" x14ac:dyDescent="0.25">
      <c r="A90" s="44" t="s">
        <v>4</v>
      </c>
      <c r="B90" s="44" t="s">
        <v>9</v>
      </c>
      <c r="C90" s="43">
        <f>NEMTP!F90*NEMTP_kritéria!D90</f>
        <v>0</v>
      </c>
      <c r="D90" s="42">
        <v>19</v>
      </c>
      <c r="E90" s="41"/>
    </row>
    <row r="91" spans="1:5" ht="30" x14ac:dyDescent="0.25">
      <c r="A91" s="44" t="s">
        <v>4</v>
      </c>
      <c r="B91" s="45" t="s">
        <v>8</v>
      </c>
      <c r="C91" s="43">
        <f>NEMTP!F91*NEMTP_kritéria!D91</f>
        <v>0</v>
      </c>
      <c r="D91" s="42">
        <v>112</v>
      </c>
      <c r="E91" s="41"/>
    </row>
    <row r="92" spans="1:5" ht="30" x14ac:dyDescent="0.25">
      <c r="A92" s="44" t="s">
        <v>4</v>
      </c>
      <c r="B92" s="45" t="s">
        <v>7</v>
      </c>
      <c r="C92" s="43">
        <f>NEMTP!F92*NEMTP_kritéria!D92</f>
        <v>0</v>
      </c>
      <c r="D92" s="42">
        <v>85</v>
      </c>
      <c r="E92" s="41"/>
    </row>
    <row r="93" spans="1:5" x14ac:dyDescent="0.25">
      <c r="A93" s="44" t="s">
        <v>4</v>
      </c>
      <c r="B93" s="44" t="s">
        <v>6</v>
      </c>
      <c r="C93" s="43">
        <f>NEMTP!F93*NEMTP_kritéria!D93</f>
        <v>0</v>
      </c>
      <c r="D93" s="42">
        <v>1</v>
      </c>
      <c r="E93" s="41"/>
    </row>
    <row r="94" spans="1:5" x14ac:dyDescent="0.25">
      <c r="A94" s="44" t="s">
        <v>4</v>
      </c>
      <c r="B94" s="44" t="s">
        <v>5</v>
      </c>
      <c r="C94" s="43">
        <f>NEMTP!F94*NEMTP_kritéria!D94</f>
        <v>0</v>
      </c>
      <c r="D94" s="42">
        <v>1</v>
      </c>
      <c r="E94" s="41"/>
    </row>
    <row r="95" spans="1:5" x14ac:dyDescent="0.25">
      <c r="A95" s="44" t="s">
        <v>4</v>
      </c>
      <c r="B95" s="44" t="s">
        <v>3</v>
      </c>
      <c r="C95" s="43">
        <f>NEMTP!F95*NEMTP_kritéria!D95</f>
        <v>0</v>
      </c>
      <c r="D95" s="42">
        <v>1</v>
      </c>
      <c r="E95" s="41"/>
    </row>
    <row r="96" spans="1:5" x14ac:dyDescent="0.25">
      <c r="C96" s="39"/>
      <c r="D96" s="38"/>
      <c r="E96" s="37"/>
    </row>
    <row r="97" spans="1:5" x14ac:dyDescent="0.25">
      <c r="C97" s="39"/>
      <c r="D97" s="38"/>
      <c r="E97" s="37"/>
    </row>
    <row r="98" spans="1:5" x14ac:dyDescent="0.25">
      <c r="A98" s="40" t="s">
        <v>2</v>
      </c>
      <c r="B98" t="s">
        <v>1</v>
      </c>
      <c r="C98" s="39"/>
      <c r="D98" s="38"/>
      <c r="E98" s="37"/>
    </row>
    <row r="99" spans="1:5" x14ac:dyDescent="0.25">
      <c r="B99" t="s">
        <v>0</v>
      </c>
    </row>
  </sheetData>
  <sheetProtection algorithmName="SHA-512" hashValue="v3wGdGlvuM+L6DD32OksMLafFXSlmwQyewOr1VeMLhpgRz8EvaTBTNx4iUduaOiJfHGUSUP4WkVjPO6GPXBkrQ==" saltValue="JiLKt30yIU64wWLR+pX8mQ==" spinCount="100000" sheet="1" objects="1" scenarios="1"/>
  <mergeCells count="4">
    <mergeCell ref="A1:D1"/>
    <mergeCell ref="A3:B3"/>
    <mergeCell ref="C3:D3"/>
    <mergeCell ref="A75:D75"/>
  </mergeCells>
  <pageMargins left="0.25" right="0.25" top="0.75" bottom="0.75" header="0.3" footer="0.3"/>
  <pageSetup paperSize="9" fitToHeight="0" orientation="landscape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NEMTP</vt:lpstr>
      <vt:lpstr>NEMTP_kritéria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Hajdlová Tereza</dc:creator>
  <cp:lastModifiedBy>Sedlák Marek</cp:lastModifiedBy>
  <dcterms:created xsi:type="dcterms:W3CDTF">2023-01-11T09:55:07Z</dcterms:created>
  <dcterms:modified xsi:type="dcterms:W3CDTF">2023-03-22T08:05:43Z</dcterms:modified>
</cp:coreProperties>
</file>