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0080" windowHeight="62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<sst xmlns="http://schemas.openxmlformats.org/spreadsheetml/2006/main" count="40" uniqueCount="40">
  <si>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</si>
  <si>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Název zakázky:</t>
  </si>
  <si>
    <t>Záruční doba na veškeré přístrojové vybavení v měsících (minimálně 24)</t>
  </si>
  <si>
    <t>Rozklad celkových cen</t>
  </si>
  <si>
    <t>bez DPH</t>
  </si>
  <si>
    <t>s DPH</t>
  </si>
  <si>
    <t>Cena bez DPH celkem</t>
  </si>
  <si>
    <t>Cena s DPH celkem</t>
  </si>
  <si>
    <t xml:space="preserve">Poznámka: </t>
  </si>
  <si>
    <t>Tento požadvek zahrnuje:</t>
  </si>
  <si>
    <t xml:space="preserve">1) výrobcem předepsané kontroly a prohlídky, kalibrace, validace a metrologické ověření v souladu se zákonem č. 505/1990, </t>
  </si>
  <si>
    <t>Příloha č. 10</t>
  </si>
  <si>
    <t>Rozklad ceny</t>
  </si>
  <si>
    <t>REACT-EU 98 - Informační systém Videomanagementu KZ, Litoměřice</t>
  </si>
  <si>
    <t>Pozaruční doba v měsících při předpokladu životnosti vybavení 96 měsíců</t>
  </si>
  <si>
    <t>Služby (instalace a integrace software do informační infrastruktury zadavatele, podpora při zkušebním provozu a při uvedení systému do rutinního provozu).</t>
  </si>
  <si>
    <t xml:space="preserve">Hardware </t>
  </si>
  <si>
    <t>Školení</t>
  </si>
  <si>
    <t>Pozáruční servis</t>
  </si>
  <si>
    <t>Cena bez DPH</t>
  </si>
  <si>
    <t>Cena s DPH</t>
  </si>
  <si>
    <t xml:space="preserve">Licence na užívání software (souhrnná cena za všechny licence) </t>
  </si>
  <si>
    <t>2) bezpečnostně technické kontroly dle §  45 zákona o zdravotnických prostředcích a diagnostických zdravotnických prostředcích in vitro</t>
  </si>
  <si>
    <t>3) revize dle § 47 zákona o zdravotnických prostředcích a diagnostických zdravotnických prostředcích in vitro</t>
  </si>
  <si>
    <t>4) poskytnutí náhradních dílů a spotřebního materiálu nutného k provádění výše uvedených kontrol a prohlídek.</t>
  </si>
  <si>
    <t>Cena za pozáruční servis</t>
  </si>
  <si>
    <t>Product Number</t>
  </si>
  <si>
    <t xml:space="preserve">Katalogový název licence </t>
  </si>
  <si>
    <t>Počet licencí</t>
  </si>
  <si>
    <t>Nabídková cena celkem v Kč:</t>
  </si>
  <si>
    <t>Pozáruční servis celkem</t>
  </si>
  <si>
    <t>Cena za licence - rozklad</t>
  </si>
  <si>
    <t>JEDNOTKOVÁ cena bez DPH v Kč</t>
  </si>
  <si>
    <r>
      <t>Požadavek "</t>
    </r>
    <r>
      <rPr>
        <i/>
        <sz val="11"/>
        <color theme="1"/>
        <rFont val="Calibri"/>
        <family val="2"/>
        <scheme val="minor"/>
      </rPr>
      <t>Pozaruční servis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</si>
  <si>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Cena bez DPH za daný počet</t>
  </si>
  <si>
    <t>CENA za licence CELKEM bez DPH</t>
  </si>
  <si>
    <t>Pozáruční servis za 1 rok</t>
  </si>
  <si>
    <t>5) pokud je v předmětu plnění zahrnuto více typů licencí na užívání software, dodavatel uvede do tabulky jednotlivé dílčí licence.</t>
  </si>
  <si>
    <t>Pozáruční servis za celou pozáruční dobu (72 měsíců)</t>
  </si>
  <si>
    <t>6) servisní podpora je zahrnuta v záruční době v ceně "Služby", a v pozáruční době v ceně pozáručního servisu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</si>
</sst>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49" fontId="4" fillId="0" borderId="0" xfId="0" applyNumberFormat="1" applyFont="1"/>
    <xf numFmtId="0" fontId="6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  <xf numFmtId="0" fontId="0" fillId="0" borderId="0" xfId="0" applyFont="1"/>
    <xf numFmtId="8" fontId="0" fillId="0" borderId="0" xfId="0" applyNumberFormat="1" applyFont="1"/>
    <xf numFmtId="0" fontId="0" fillId="3" borderId="9" xfId="0" applyFont="1" applyFill="1" applyBorder="1"/>
    <xf numFmtId="0" fontId="0" fillId="3" borderId="10" xfId="0" applyFont="1" applyFill="1" applyBorder="1"/>
    <xf numFmtId="0" fontId="0" fillId="3" borderId="11" xfId="0" applyFont="1" applyFill="1" applyBorder="1"/>
    <xf numFmtId="0" fontId="0" fillId="3" borderId="12" xfId="0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0" fontId="0" fillId="3" borderId="16" xfId="0" applyFont="1" applyFill="1" applyBorder="1"/>
    <xf numFmtId="0" fontId="0" fillId="3" borderId="17" xfId="0" applyFont="1" applyFill="1" applyBorder="1"/>
    <xf numFmtId="0" fontId="0" fillId="0" borderId="0" xfId="0" applyFont="1" applyFill="1"/>
    <xf numFmtId="0" fontId="0" fillId="3" borderId="18" xfId="0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8" fontId="2" fillId="0" borderId="0" xfId="0" applyNumberFormat="1" applyFont="1" applyFill="1" applyBorder="1" applyAlignment="1">
      <alignment horizontal="center"/>
    </xf>
    <xf numFmtId="8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4" borderId="21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0" fontId="3" fillId="0" borderId="0" xfId="0" applyFont="1" applyFill="1"/>
    <xf numFmtId="0" fontId="2" fillId="0" borderId="0" xfId="0" applyFont="1" applyFill="1"/>
    <xf numFmtId="0" fontId="0" fillId="4" borderId="21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8" fontId="0" fillId="2" borderId="24" xfId="0" applyNumberFormat="1" applyFont="1" applyFill="1" applyBorder="1" applyAlignment="1">
      <alignment horizontal="center"/>
    </xf>
    <xf numFmtId="8" fontId="0" fillId="2" borderId="22" xfId="0" applyNumberFormat="1" applyFont="1" applyFill="1" applyBorder="1" applyAlignment="1">
      <alignment horizontal="center"/>
    </xf>
    <xf numFmtId="0" fontId="2" fillId="3" borderId="25" xfId="0" applyFont="1" applyFill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164" fontId="0" fillId="4" borderId="21" xfId="0" applyNumberFormat="1" applyFont="1" applyFill="1" applyBorder="1" applyAlignment="1">
      <alignment horizontal="center"/>
    </xf>
    <xf numFmtId="164" fontId="0" fillId="4" borderId="22" xfId="0" applyNumberFormat="1" applyFont="1" applyFill="1" applyBorder="1" applyAlignment="1">
      <alignment horizontal="center"/>
    </xf>
    <xf numFmtId="164" fontId="0" fillId="2" borderId="27" xfId="0" applyNumberFormat="1" applyFont="1" applyFill="1" applyBorder="1" applyAlignment="1">
      <alignment horizontal="center"/>
    </xf>
    <xf numFmtId="164" fontId="0" fillId="2" borderId="28" xfId="0" applyNumberFormat="1" applyFont="1" applyFill="1" applyBorder="1" applyAlignment="1">
      <alignment horizontal="center"/>
    </xf>
    <xf numFmtId="8" fontId="2" fillId="2" borderId="29" xfId="0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164" fontId="0" fillId="4" borderId="31" xfId="0" applyNumberFormat="1" applyFont="1" applyFill="1" applyBorder="1" applyAlignment="1">
      <alignment horizontal="center"/>
    </xf>
    <xf numFmtId="164" fontId="0" fillId="4" borderId="32" xfId="0" applyNumberFormat="1" applyFont="1" applyFill="1" applyBorder="1" applyAlignment="1">
      <alignment horizontal="center" wrapText="1"/>
    </xf>
    <xf numFmtId="164" fontId="0" fillId="4" borderId="33" xfId="0" applyNumberFormat="1" applyFont="1" applyFill="1" applyBorder="1" applyAlignment="1">
      <alignment horizontal="center" wrapText="1"/>
    </xf>
    <xf numFmtId="164" fontId="0" fillId="4" borderId="32" xfId="0" applyNumberFormat="1" applyFont="1" applyFill="1" applyBorder="1" applyAlignment="1">
      <alignment horizontal="center"/>
    </xf>
    <xf numFmtId="164" fontId="0" fillId="4" borderId="33" xfId="0" applyNumberFormat="1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3" borderId="28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8" fontId="0" fillId="2" borderId="39" xfId="0" applyNumberFormat="1" applyFont="1" applyFill="1" applyBorder="1" applyAlignment="1">
      <alignment horizontal="center"/>
    </xf>
    <xf numFmtId="8" fontId="0" fillId="2" borderId="40" xfId="0" applyNumberFormat="1" applyFont="1" applyFill="1" applyBorder="1" applyAlignment="1">
      <alignment horizontal="center"/>
    </xf>
    <xf numFmtId="8" fontId="2" fillId="2" borderId="41" xfId="0" applyNumberFormat="1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42" xfId="0" applyFont="1" applyFill="1" applyBorder="1" applyAlignment="1">
      <alignment horizontal="center"/>
    </xf>
    <xf numFmtId="164" fontId="0" fillId="2" borderId="11" xfId="0" applyNumberFormat="1" applyFont="1" applyFill="1" applyBorder="1" applyAlignment="1">
      <alignment horizontal="center"/>
    </xf>
    <xf numFmtId="164" fontId="0" fillId="2" borderId="23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/>
    </xf>
    <xf numFmtId="164" fontId="0" fillId="4" borderId="15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8" fontId="0" fillId="2" borderId="23" xfId="0" applyNumberFormat="1" applyFont="1" applyFill="1" applyBorder="1" applyAlignment="1">
      <alignment horizontal="center"/>
    </xf>
    <xf numFmtId="8" fontId="0" fillId="2" borderId="42" xfId="0" applyNumberFormat="1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0" fillId="4" borderId="42" xfId="0" applyNumberFormat="1" applyFont="1" applyFill="1" applyBorder="1" applyAlignment="1">
      <alignment horizontal="center"/>
    </xf>
    <xf numFmtId="8" fontId="2" fillId="2" borderId="30" xfId="0" applyNumberFormat="1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3" borderId="41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8" fontId="0" fillId="2" borderId="47" xfId="0" applyNumberFormat="1" applyFont="1" applyFill="1" applyBorder="1" applyAlignment="1">
      <alignment horizontal="center"/>
    </xf>
    <xf numFmtId="8" fontId="0" fillId="2" borderId="48" xfId="0" applyNumberFormat="1" applyFont="1" applyFill="1" applyBorder="1" applyAlignment="1">
      <alignment horizontal="center"/>
    </xf>
    <xf numFmtId="8" fontId="0" fillId="2" borderId="49" xfId="0" applyNumberFormat="1" applyFont="1" applyFill="1" applyBorder="1" applyAlignment="1">
      <alignment horizontal="center"/>
    </xf>
    <xf numFmtId="8" fontId="0" fillId="2" borderId="33" xfId="0" applyNumberFormat="1" applyFont="1" applyFill="1" applyBorder="1" applyAlignment="1">
      <alignment horizontal="center"/>
    </xf>
    <xf numFmtId="8" fontId="0" fillId="2" borderId="9" xfId="0" applyNumberFormat="1" applyFont="1" applyFill="1" applyBorder="1" applyAlignment="1">
      <alignment horizontal="center"/>
    </xf>
    <xf numFmtId="8" fontId="0" fillId="2" borderId="10" xfId="0" applyNumberFormat="1" applyFont="1" applyFill="1" applyBorder="1" applyAlignment="1">
      <alignment horizontal="center"/>
    </xf>
    <xf numFmtId="0" fontId="0" fillId="3" borderId="21" xfId="0" applyFont="1" applyFill="1" applyBorder="1" applyAlignment="1">
      <alignment horizontal="left" wrapText="1"/>
    </xf>
    <xf numFmtId="0" fontId="0" fillId="3" borderId="24" xfId="0" applyFont="1" applyFill="1" applyBorder="1" applyAlignment="1">
      <alignment horizontal="left" wrapText="1"/>
    </xf>
    <xf numFmtId="0" fontId="0" fillId="3" borderId="22" xfId="0" applyFont="1" applyFill="1" applyBorder="1" applyAlignment="1">
      <alignment horizontal="left" wrapText="1"/>
    </xf>
    <xf numFmtId="8" fontId="0" fillId="4" borderId="21" xfId="0" applyNumberFormat="1" applyFont="1" applyFill="1" applyBorder="1" applyAlignment="1">
      <alignment horizontal="center"/>
    </xf>
    <xf numFmtId="8" fontId="0" fillId="4" borderId="35" xfId="0" applyNumberFormat="1" applyFont="1" applyFill="1" applyBorder="1" applyAlignment="1">
      <alignment horizontal="center"/>
    </xf>
    <xf numFmtId="8" fontId="0" fillId="2" borderId="36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44"/>
  <sheetViews>
    <sheetView tabSelected="1" zoomScale="90" zoomScaleNormal="90" workbookViewId="0" topLeftCell="A1">
      <selection activeCell="C17" sqref="C17"/>
    </sheetView>
  </sheetViews>
  <sheetFormatPr defaultColWidth="9.140625" defaultRowHeight="15"/>
  <cols>
    <col min="1" max="1" width="2.140625" style="0" customWidth="1"/>
    <col min="2" max="2" width="11.421875" style="0" customWidth="1"/>
    <col min="5" max="5" width="12.421875" style="0" customWidth="1"/>
    <col min="7" max="7" width="6.57421875" style="0" customWidth="1"/>
    <col min="9" max="9" width="9.57421875" style="0" customWidth="1"/>
    <col min="10" max="10" width="11.140625" style="0" customWidth="1"/>
    <col min="11" max="11" width="8.421875" style="0" customWidth="1"/>
    <col min="12" max="12" width="11.140625" style="0" customWidth="1"/>
    <col min="13" max="13" width="8.57421875" style="0" customWidth="1"/>
    <col min="14" max="14" width="9.57421875" style="0" customWidth="1"/>
    <col min="15" max="15" width="7.8515625" style="0" customWidth="1"/>
    <col min="16" max="27" width="11.140625" style="0" customWidth="1"/>
  </cols>
  <sheetData>
    <row r="1" spans="2:3" ht="21">
      <c r="B1" s="110" t="s">
        <v>11</v>
      </c>
      <c r="C1" s="110"/>
    </row>
    <row r="2" spans="2:50" ht="21">
      <c r="B2" s="38" t="s">
        <v>12</v>
      </c>
      <c r="C2" s="3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2:50" ht="15">
      <c r="B3" s="1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5" spans="2:4" ht="18.5">
      <c r="B5" s="2" t="s">
        <v>1</v>
      </c>
      <c r="D5" s="2" t="s">
        <v>13</v>
      </c>
    </row>
    <row r="6" ht="15" thickBot="1"/>
    <row r="7" spans="2:11" s="14" customFormat="1" ht="15">
      <c r="B7" s="11" t="s">
        <v>2</v>
      </c>
      <c r="C7" s="12"/>
      <c r="D7" s="12"/>
      <c r="E7" s="12"/>
      <c r="F7" s="12"/>
      <c r="G7" s="12"/>
      <c r="H7" s="13"/>
      <c r="I7" s="3">
        <v>24</v>
      </c>
      <c r="K7" s="15"/>
    </row>
    <row r="8" spans="2:9" s="14" customFormat="1" ht="15" thickBot="1">
      <c r="B8" s="16" t="s">
        <v>14</v>
      </c>
      <c r="C8" s="17"/>
      <c r="D8" s="17"/>
      <c r="E8" s="17"/>
      <c r="F8" s="17"/>
      <c r="G8" s="17"/>
      <c r="H8" s="18"/>
      <c r="I8" s="4">
        <v>72</v>
      </c>
    </row>
    <row r="9" s="14" customFormat="1" ht="15" thickBot="1"/>
    <row r="10" spans="2:13" s="14" customFormat="1" ht="15" thickBot="1">
      <c r="B10" s="5" t="s">
        <v>3</v>
      </c>
      <c r="C10" s="6"/>
      <c r="D10" s="6"/>
      <c r="E10" s="6"/>
      <c r="F10" s="6"/>
      <c r="G10" s="6"/>
      <c r="H10" s="6"/>
      <c r="I10" s="7"/>
      <c r="J10" s="111" t="s">
        <v>4</v>
      </c>
      <c r="K10" s="112"/>
      <c r="L10" s="112" t="s">
        <v>5</v>
      </c>
      <c r="M10" s="113"/>
    </row>
    <row r="11" spans="2:13" s="14" customFormat="1" ht="15">
      <c r="B11" s="19" t="s">
        <v>21</v>
      </c>
      <c r="C11" s="20"/>
      <c r="D11" s="20"/>
      <c r="E11" s="20"/>
      <c r="F11" s="20"/>
      <c r="G11" s="20"/>
      <c r="H11" s="20"/>
      <c r="I11" s="21"/>
      <c r="J11" s="114">
        <f>J29</f>
        <v>0</v>
      </c>
      <c r="K11" s="115"/>
      <c r="L11" s="116">
        <f>J11*1.21</f>
        <v>0</v>
      </c>
      <c r="M11" s="117"/>
    </row>
    <row r="12" spans="2:13" s="14" customFormat="1" ht="29.5" customHeight="1">
      <c r="B12" s="120" t="s">
        <v>15</v>
      </c>
      <c r="C12" s="121"/>
      <c r="D12" s="121"/>
      <c r="E12" s="121"/>
      <c r="F12" s="121"/>
      <c r="G12" s="121"/>
      <c r="H12" s="121"/>
      <c r="I12" s="122"/>
      <c r="J12" s="123"/>
      <c r="K12" s="124"/>
      <c r="L12" s="125">
        <f>J12*1.21</f>
        <v>0</v>
      </c>
      <c r="M12" s="45"/>
    </row>
    <row r="13" spans="2:13" s="14" customFormat="1" ht="15">
      <c r="B13" s="19" t="s">
        <v>16</v>
      </c>
      <c r="C13" s="20"/>
      <c r="D13" s="20"/>
      <c r="E13" s="20"/>
      <c r="F13" s="20"/>
      <c r="G13" s="20"/>
      <c r="H13" s="20"/>
      <c r="I13" s="21"/>
      <c r="J13" s="123"/>
      <c r="K13" s="124"/>
      <c r="L13" s="125">
        <f aca="true" t="shared" si="0" ref="L13:L14">J13*1.21</f>
        <v>0</v>
      </c>
      <c r="M13" s="45"/>
    </row>
    <row r="14" spans="2:13" s="14" customFormat="1" ht="15">
      <c r="B14" s="19" t="s">
        <v>17</v>
      </c>
      <c r="C14" s="20"/>
      <c r="D14" s="20"/>
      <c r="E14" s="20"/>
      <c r="F14" s="20"/>
      <c r="G14" s="20"/>
      <c r="H14" s="20"/>
      <c r="I14" s="21"/>
      <c r="J14" s="123"/>
      <c r="K14" s="124"/>
      <c r="L14" s="125">
        <f t="shared" si="0"/>
        <v>0</v>
      </c>
      <c r="M14" s="45"/>
    </row>
    <row r="15" spans="2:13" s="14" customFormat="1" ht="15" thickBot="1">
      <c r="B15" s="22" t="s">
        <v>30</v>
      </c>
      <c r="C15" s="23"/>
      <c r="D15" s="23"/>
      <c r="E15" s="23"/>
      <c r="F15" s="23"/>
      <c r="G15" s="23"/>
      <c r="H15" s="23"/>
      <c r="I15" s="24"/>
      <c r="J15" s="118">
        <f>L33</f>
        <v>0</v>
      </c>
      <c r="K15" s="119"/>
      <c r="L15" s="119">
        <f>J15*1.21</f>
        <v>0</v>
      </c>
      <c r="M15" s="94"/>
    </row>
    <row r="16" spans="6:13" s="14" customFormat="1" ht="15" thickBot="1">
      <c r="F16" s="46" t="s">
        <v>29</v>
      </c>
      <c r="G16" s="46"/>
      <c r="H16" s="46"/>
      <c r="I16" s="47"/>
      <c r="J16" s="53">
        <f>SUM(J11:K15)</f>
        <v>0</v>
      </c>
      <c r="K16" s="54"/>
      <c r="L16" s="108">
        <f>SUM(L11:M15)</f>
        <v>0</v>
      </c>
      <c r="M16" s="109"/>
    </row>
    <row r="17" spans="7:13" s="25" customFormat="1" ht="15">
      <c r="G17" s="31"/>
      <c r="H17" s="29"/>
      <c r="I17" s="31"/>
      <c r="J17" s="32"/>
      <c r="K17" s="9"/>
      <c r="L17" s="32"/>
      <c r="M17" s="9"/>
    </row>
    <row r="18" spans="7:13" s="25" customFormat="1" ht="15" thickBot="1">
      <c r="G18" s="31"/>
      <c r="H18" s="29"/>
      <c r="I18" s="31"/>
      <c r="J18" s="32"/>
      <c r="K18" s="9"/>
      <c r="L18" s="32"/>
      <c r="M18" s="9"/>
    </row>
    <row r="19" spans="2:13" s="25" customFormat="1" ht="15" thickBot="1">
      <c r="B19" s="69" t="s">
        <v>31</v>
      </c>
      <c r="C19" s="70"/>
      <c r="D19" s="70"/>
      <c r="E19" s="70"/>
      <c r="F19" s="70"/>
      <c r="G19" s="70"/>
      <c r="H19" s="70"/>
      <c r="I19" s="70"/>
      <c r="J19" s="70"/>
      <c r="K19" s="71"/>
      <c r="L19" s="32"/>
      <c r="M19" s="9"/>
    </row>
    <row r="20" spans="2:13" s="35" customFormat="1" ht="34" customHeight="1" thickBot="1">
      <c r="B20" s="78" t="s">
        <v>26</v>
      </c>
      <c r="C20" s="79"/>
      <c r="D20" s="78" t="s">
        <v>27</v>
      </c>
      <c r="E20" s="79"/>
      <c r="F20" s="78" t="s">
        <v>28</v>
      </c>
      <c r="G20" s="79"/>
      <c r="H20" s="78" t="s">
        <v>32</v>
      </c>
      <c r="I20" s="79"/>
      <c r="J20" s="80" t="s">
        <v>34</v>
      </c>
      <c r="K20" s="81"/>
      <c r="L20" s="33"/>
      <c r="M20" s="34"/>
    </row>
    <row r="21" spans="2:13" s="25" customFormat="1" ht="15">
      <c r="B21" s="55"/>
      <c r="C21" s="66"/>
      <c r="D21" s="55"/>
      <c r="E21" s="56"/>
      <c r="F21" s="65"/>
      <c r="G21" s="66"/>
      <c r="H21" s="59"/>
      <c r="I21" s="60"/>
      <c r="J21" s="82">
        <f>F21*H21</f>
        <v>0</v>
      </c>
      <c r="K21" s="83"/>
      <c r="L21" s="32"/>
      <c r="M21" s="9"/>
    </row>
    <row r="22" spans="2:13" s="25" customFormat="1" ht="15">
      <c r="B22" s="57"/>
      <c r="C22" s="68"/>
      <c r="D22" s="57"/>
      <c r="E22" s="58"/>
      <c r="F22" s="67"/>
      <c r="G22" s="68"/>
      <c r="H22" s="61"/>
      <c r="I22" s="62"/>
      <c r="J22" s="44">
        <f>F22*H22</f>
        <v>0</v>
      </c>
      <c r="K22" s="45"/>
      <c r="L22" s="32"/>
      <c r="M22" s="9"/>
    </row>
    <row r="23" spans="2:13" s="25" customFormat="1" ht="15">
      <c r="B23" s="57"/>
      <c r="C23" s="68"/>
      <c r="D23" s="57"/>
      <c r="E23" s="58"/>
      <c r="F23" s="67"/>
      <c r="G23" s="68"/>
      <c r="H23" s="63"/>
      <c r="I23" s="64"/>
      <c r="J23" s="44">
        <f aca="true" t="shared" si="1" ref="J23:J27">F23*H23</f>
        <v>0</v>
      </c>
      <c r="K23" s="45"/>
      <c r="L23" s="32"/>
      <c r="M23" s="9"/>
    </row>
    <row r="24" spans="2:13" s="25" customFormat="1" ht="15">
      <c r="B24" s="40"/>
      <c r="C24" s="41"/>
      <c r="D24" s="40"/>
      <c r="E24" s="41"/>
      <c r="F24" s="40"/>
      <c r="G24" s="41"/>
      <c r="H24" s="49"/>
      <c r="I24" s="50"/>
      <c r="J24" s="44">
        <f aca="true" t="shared" si="2" ref="J24:J26">F24*H24</f>
        <v>0</v>
      </c>
      <c r="K24" s="45"/>
      <c r="L24" s="32"/>
      <c r="M24" s="9"/>
    </row>
    <row r="25" spans="2:13" s="25" customFormat="1" ht="15">
      <c r="B25" s="36"/>
      <c r="C25" s="37"/>
      <c r="D25" s="40"/>
      <c r="E25" s="41"/>
      <c r="F25" s="40"/>
      <c r="G25" s="41"/>
      <c r="H25" s="49"/>
      <c r="I25" s="50"/>
      <c r="J25" s="44">
        <f t="shared" si="2"/>
        <v>0</v>
      </c>
      <c r="K25" s="45"/>
      <c r="L25" s="32"/>
      <c r="M25" s="9"/>
    </row>
    <row r="26" spans="2:13" s="25" customFormat="1" ht="15">
      <c r="B26" s="40"/>
      <c r="C26" s="41"/>
      <c r="D26" s="40"/>
      <c r="E26" s="41"/>
      <c r="F26" s="40"/>
      <c r="G26" s="41"/>
      <c r="H26" s="49"/>
      <c r="I26" s="50"/>
      <c r="J26" s="44">
        <f t="shared" si="2"/>
        <v>0</v>
      </c>
      <c r="K26" s="45"/>
      <c r="L26" s="32"/>
      <c r="M26" s="9"/>
    </row>
    <row r="27" spans="2:13" s="25" customFormat="1" ht="15">
      <c r="B27" s="57"/>
      <c r="C27" s="68"/>
      <c r="D27" s="57"/>
      <c r="E27" s="58"/>
      <c r="F27" s="67"/>
      <c r="G27" s="68"/>
      <c r="H27" s="63"/>
      <c r="I27" s="64"/>
      <c r="J27" s="44">
        <f t="shared" si="1"/>
        <v>0</v>
      </c>
      <c r="K27" s="45"/>
      <c r="L27" s="32"/>
      <c r="M27" s="9"/>
    </row>
    <row r="28" spans="2:13" s="25" customFormat="1" ht="15" thickBot="1">
      <c r="B28" s="86"/>
      <c r="C28" s="43"/>
      <c r="D28" s="86"/>
      <c r="E28" s="87"/>
      <c r="F28" s="42"/>
      <c r="G28" s="43"/>
      <c r="H28" s="106"/>
      <c r="I28" s="107"/>
      <c r="J28" s="93">
        <f>F28*H28</f>
        <v>0</v>
      </c>
      <c r="K28" s="94"/>
      <c r="L28" s="32"/>
      <c r="M28" s="9"/>
    </row>
    <row r="29" spans="2:13" s="25" customFormat="1" ht="15" thickBot="1">
      <c r="B29" s="14"/>
      <c r="C29" s="14"/>
      <c r="D29" s="14"/>
      <c r="E29" s="14"/>
      <c r="F29" s="46" t="s">
        <v>35</v>
      </c>
      <c r="G29" s="46"/>
      <c r="H29" s="46"/>
      <c r="I29" s="47"/>
      <c r="J29" s="84">
        <f>SUM(J21:K28)</f>
        <v>0</v>
      </c>
      <c r="K29" s="85"/>
      <c r="L29" s="32"/>
      <c r="M29" s="9"/>
    </row>
    <row r="30" s="14" customFormat="1" ht="15" thickBot="1"/>
    <row r="31" spans="2:15" s="14" customFormat="1" ht="30" customHeight="1">
      <c r="B31" s="72" t="s">
        <v>25</v>
      </c>
      <c r="C31" s="73"/>
      <c r="D31" s="73"/>
      <c r="E31" s="73"/>
      <c r="F31" s="73"/>
      <c r="G31" s="74"/>
      <c r="H31" s="95" t="s">
        <v>36</v>
      </c>
      <c r="I31" s="96"/>
      <c r="J31" s="96"/>
      <c r="K31" s="97"/>
      <c r="L31" s="98" t="s">
        <v>38</v>
      </c>
      <c r="M31" s="99"/>
      <c r="N31" s="99"/>
      <c r="O31" s="100"/>
    </row>
    <row r="32" spans="2:15" s="14" customFormat="1" ht="15" thickBot="1">
      <c r="B32" s="75"/>
      <c r="C32" s="76"/>
      <c r="D32" s="76"/>
      <c r="E32" s="76"/>
      <c r="F32" s="76"/>
      <c r="G32" s="77"/>
      <c r="H32" s="103" t="s">
        <v>19</v>
      </c>
      <c r="I32" s="104"/>
      <c r="J32" s="101" t="s">
        <v>20</v>
      </c>
      <c r="K32" s="102"/>
      <c r="L32" s="104" t="s">
        <v>6</v>
      </c>
      <c r="M32" s="104"/>
      <c r="N32" s="104" t="s">
        <v>7</v>
      </c>
      <c r="O32" s="105"/>
    </row>
    <row r="33" spans="2:15" s="14" customFormat="1" ht="21" customHeight="1" thickBot="1">
      <c r="B33" s="26" t="s">
        <v>18</v>
      </c>
      <c r="C33" s="27"/>
      <c r="D33" s="27"/>
      <c r="E33" s="27"/>
      <c r="F33" s="27"/>
      <c r="G33" s="28"/>
      <c r="H33" s="91"/>
      <c r="I33" s="92"/>
      <c r="J33" s="51">
        <f aca="true" t="shared" si="3" ref="J33">H33*1.21</f>
        <v>0</v>
      </c>
      <c r="K33" s="52"/>
      <c r="L33" s="88">
        <f>H33*($I$8/12)</f>
        <v>0</v>
      </c>
      <c r="M33" s="89"/>
      <c r="N33" s="88">
        <f aca="true" t="shared" si="4" ref="N33">L33*1.21</f>
        <v>0</v>
      </c>
      <c r="O33" s="90"/>
    </row>
    <row r="34" spans="2:15" s="25" customFormat="1" ht="15">
      <c r="B34" s="29"/>
      <c r="C34" s="29"/>
      <c r="D34" s="29"/>
      <c r="E34" s="29"/>
      <c r="F34" s="29"/>
      <c r="G34" s="29"/>
      <c r="H34" s="30"/>
      <c r="I34" s="30"/>
      <c r="J34" s="30"/>
      <c r="K34" s="30"/>
      <c r="L34" s="30"/>
      <c r="M34" s="30"/>
      <c r="N34" s="30"/>
      <c r="O34" s="30"/>
    </row>
    <row r="35" spans="2:15" s="25" customFormat="1" ht="15">
      <c r="B35" s="29"/>
      <c r="C35" s="29"/>
      <c r="D35" s="29"/>
      <c r="E35" s="29"/>
      <c r="F35" s="29"/>
      <c r="G35" s="29"/>
      <c r="H35" s="30"/>
      <c r="I35" s="30"/>
      <c r="J35" s="30"/>
      <c r="K35" s="30"/>
      <c r="L35" s="30"/>
      <c r="M35" s="30"/>
      <c r="N35" s="30"/>
      <c r="O35" s="30"/>
    </row>
    <row r="36" s="14" customFormat="1" ht="15">
      <c r="B36" s="10" t="s">
        <v>8</v>
      </c>
    </row>
    <row r="37" spans="2:15" s="14" customFormat="1" ht="31.5" customHeight="1">
      <c r="B37" s="48" t="s">
        <v>33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="14" customFormat="1" ht="15">
      <c r="B38" s="14" t="s">
        <v>9</v>
      </c>
    </row>
    <row r="39" s="14" customFormat="1" ht="15">
      <c r="B39" s="14" t="s">
        <v>10</v>
      </c>
    </row>
    <row r="40" s="14" customFormat="1" ht="15">
      <c r="B40" s="14" t="s">
        <v>22</v>
      </c>
    </row>
    <row r="41" s="14" customFormat="1" ht="15">
      <c r="B41" s="14" t="s">
        <v>23</v>
      </c>
    </row>
    <row r="42" s="14" customFormat="1" ht="15">
      <c r="B42" s="14" t="s">
        <v>24</v>
      </c>
    </row>
    <row r="43" s="14" customFormat="1" ht="15">
      <c r="B43" s="14" t="s">
        <v>37</v>
      </c>
    </row>
    <row r="44" ht="15">
      <c r="B44" s="14" t="s">
        <v>39</v>
      </c>
    </row>
  </sheetData>
  <mergeCells count="76">
    <mergeCell ref="L16:M16"/>
    <mergeCell ref="B1:C1"/>
    <mergeCell ref="J10:K10"/>
    <mergeCell ref="L10:M10"/>
    <mergeCell ref="J11:K11"/>
    <mergeCell ref="L11:M11"/>
    <mergeCell ref="J15:K15"/>
    <mergeCell ref="L15:M15"/>
    <mergeCell ref="B12:I12"/>
    <mergeCell ref="J12:K12"/>
    <mergeCell ref="L12:M12"/>
    <mergeCell ref="L13:M13"/>
    <mergeCell ref="L14:M14"/>
    <mergeCell ref="F16:I16"/>
    <mergeCell ref="J13:K13"/>
    <mergeCell ref="J14:K14"/>
    <mergeCell ref="J32:K32"/>
    <mergeCell ref="H32:I32"/>
    <mergeCell ref="L32:M32"/>
    <mergeCell ref="N32:O32"/>
    <mergeCell ref="H28:I28"/>
    <mergeCell ref="J21:K21"/>
    <mergeCell ref="J22:K22"/>
    <mergeCell ref="J29:K29"/>
    <mergeCell ref="D28:E28"/>
    <mergeCell ref="B21:C21"/>
    <mergeCell ref="B22:C22"/>
    <mergeCell ref="B23:C23"/>
    <mergeCell ref="B27:C27"/>
    <mergeCell ref="B28:C28"/>
    <mergeCell ref="J23:K23"/>
    <mergeCell ref="J27:K27"/>
    <mergeCell ref="J28:K28"/>
    <mergeCell ref="J24:K24"/>
    <mergeCell ref="H20:I20"/>
    <mergeCell ref="F20:G20"/>
    <mergeCell ref="D20:E20"/>
    <mergeCell ref="B20:C20"/>
    <mergeCell ref="J20:K20"/>
    <mergeCell ref="J16:K16"/>
    <mergeCell ref="D21:E21"/>
    <mergeCell ref="D22:E22"/>
    <mergeCell ref="D23:E23"/>
    <mergeCell ref="D27:E27"/>
    <mergeCell ref="H21:I21"/>
    <mergeCell ref="H22:I22"/>
    <mergeCell ref="H23:I23"/>
    <mergeCell ref="H27:I27"/>
    <mergeCell ref="F21:G21"/>
    <mergeCell ref="F22:G22"/>
    <mergeCell ref="F23:G23"/>
    <mergeCell ref="F27:G27"/>
    <mergeCell ref="F24:G24"/>
    <mergeCell ref="H24:I24"/>
    <mergeCell ref="B19:K19"/>
    <mergeCell ref="F28:G28"/>
    <mergeCell ref="J25:K25"/>
    <mergeCell ref="J26:K26"/>
    <mergeCell ref="F29:I29"/>
    <mergeCell ref="B37:O37"/>
    <mergeCell ref="F25:G25"/>
    <mergeCell ref="F26:G26"/>
    <mergeCell ref="H25:I25"/>
    <mergeCell ref="H26:I26"/>
    <mergeCell ref="J33:K33"/>
    <mergeCell ref="B31:G32"/>
    <mergeCell ref="L33:M33"/>
    <mergeCell ref="N33:O33"/>
    <mergeCell ref="H33:I33"/>
    <mergeCell ref="H31:K31"/>
    <mergeCell ref="L31:O31"/>
    <mergeCell ref="B24:C24"/>
    <mergeCell ref="B26:C26"/>
    <mergeCell ref="D24:E24"/>
    <mergeCell ref="D25:E25"/>
    <mergeCell ref="D26:E2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2023-03-11T09:35:22Z</cp:lastPrinted>
  <dcterms:created xsi:type="dcterms:W3CDTF">2023-03-11T08:42:22Z</dcterms:created>
  <dcterms:modified xsi:type="dcterms:W3CDTF">2023-03-11T16:35:52Z</dcterms:modified>
  <cp:category/>
  <cp:version/>
  <cp:contentType/>
  <cp:contentStatus/>
</cp:coreProperties>
</file>