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tabRatio="754" activeTab="0"/>
  </bookViews>
  <sheets>
    <sheet name="Rozklad nabídkové ceny" sheetId="15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'Rozklad nabídkové ceny'!$A$1:$D$57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<sst xmlns="http://schemas.openxmlformats.org/spreadsheetml/2006/main" count="545" uniqueCount="206">
  <si>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</si>
  <si>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</si>
  <si>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</si>
  <si>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</si>
  <si>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</si>
  <si>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</si>
  <si>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</si>
  <si>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</si>
  <si>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</si>
  <si>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</si>
  <si>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</si>
  <si>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</si>
  <si>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</si>
  <si>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</si>
  <si>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</si>
  <si>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</si>
  <si>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</si>
  <si>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</si>
  <si>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</si>
  <si>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</si>
  <si>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</si>
  <si>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</si>
  <si>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</si>
  <si>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</si>
  <si>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</si>
  <si>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</si>
  <si>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</si>
  <si>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</si>
  <si>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</si>
  <si>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</si>
  <si>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</si>
  <si>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</si>
  <si>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</si>
  <si>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</si>
  <si>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</si>
  <si>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</si>
  <si>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</si>
  <si>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</si>
  <si>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</si>
  <si>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</si>
  <si>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</si>
  <si>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</si>
  <si>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</si>
  <si>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</si>
  <si>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</si>
  <si>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</si>
  <si>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</si>
  <si>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</si>
  <si>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</si>
  <si>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</si>
  <si>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</si>
  <si>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</si>
  <si>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</si>
  <si>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</si>
  <si>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</si>
  <si>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</si>
  <si>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</si>
  <si>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</si>
  <si>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</si>
  <si>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</si>
  <si>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</si>
  <si>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</si>
  <si>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</si>
  <si>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</si>
  <si>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</si>
  <si>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</si>
  <si>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</si>
  <si>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</si>
  <si>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</si>
  <si>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</si>
  <si>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</si>
  <si>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</si>
  <si>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</si>
  <si>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</si>
  <si>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</si>
  <si>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</si>
  <si>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</si>
  <si>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</si>
  <si>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</si>
  <si>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</si>
  <si>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</si>
  <si>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</si>
  <si>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</si>
  <si>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</si>
  <si>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</si>
  <si>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</si>
  <si>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</si>
  <si>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</si>
  <si>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</si>
  <si>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</si>
  <si>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</si>
  <si>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</si>
  <si>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</si>
  <si>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</si>
  <si>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</si>
  <si>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</si>
  <si>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</si>
  <si>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</si>
  <si>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</si>
  <si>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</si>
  <si>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</si>
  <si>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</si>
  <si>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</si>
  <si>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</si>
  <si>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</si>
  <si>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</si>
  <si>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</si>
  <si>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</si>
  <si>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</si>
  <si>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</si>
  <si>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</si>
  <si>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</si>
  <si>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</si>
  <si>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</si>
  <si>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</si>
  <si>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</si>
  <si>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</si>
  <si>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</si>
  <si>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</si>
  <si>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</si>
  <si>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</si>
  <si>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</si>
  <si>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</si>
  <si>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</si>
  <si>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</si>
  <si>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</si>
  <si>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</si>
  <si>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</si>
  <si>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</si>
  <si>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</si>
  <si>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</si>
  <si>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</si>
  <si>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</si>
  <si>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</si>
  <si>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</si>
  <si>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</si>
  <si>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</si>
  <si>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</si>
  <si>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</si>
  <si>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</si>
  <si>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</si>
  <si>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</si>
  <si>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</si>
  <si>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</si>
  <si>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</si>
  <si>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</si>
  <si>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</si>
  <si>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</si>
  <si>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</si>
  <si>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</si>
  <si>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</si>
  <si>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</si>
  <si>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</si>
  <si>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</si>
  <si>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</si>
  <si>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</si>
  <si>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</si>
  <si>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</si>
  <si>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</si>
  <si>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</si>
  <si>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</si>
  <si>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</si>
  <si>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</si>
  <si>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</si>
  <si>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</si>
  <si>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</si>
  <si>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</si>
  <si>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</si>
  <si>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</si>
  <si>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</si>
  <si>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</si>
  <si>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</si>
  <si>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</si>
  <si>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</si>
  <si>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</si>
  <si>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</si>
  <si>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</si>
  <si>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</si>
  <si>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</si>
  <si>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</si>
  <si>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</si>
  <si>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</si>
  <si>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</si>
  <si>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</si>
  <si>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</si>
  <si>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</si>
  <si>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</si>
  <si>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</si>
  <si>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</si>
  <si>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</si>
  <si>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</si>
  <si>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</si>
  <si>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</si>
  <si>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</si>
  <si>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vydání společného povolení</t>
  </si>
  <si>
    <t>Obstarání souhlasných stanovisek DOSS a SS</t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</si>
  <si>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20 hodin</t>
    </r>
    <r>
      <rPr>
        <sz val="11"/>
        <color theme="1"/>
        <rFont val="Calibri"/>
        <family val="2"/>
        <scheme val="minor"/>
      </rPr>
      <t>)</t>
    </r>
  </si>
  <si>
    <t>-</t>
  </si>
  <si>
    <t>1. FÁZE - STUDIE STAVBY</t>
  </si>
  <si>
    <t>3. FÁZE - INŽENÝRSKÁ ČINNOST - obstarání společného povolení</t>
  </si>
  <si>
    <t xml:space="preserve">2. FÁZE - PROJEKTOVÁ DOKUMENTACE PRO PROVÁDĚNÍ STAVBY </t>
  </si>
  <si>
    <t>4. FÁZE - SOUČINNOST PŘI VÝBĚRU DODAVATELE STAVBY</t>
  </si>
  <si>
    <t>5. FÁZE - AUTORSKÝ DOZOR PŘI REALIZACI STAVBY</t>
  </si>
  <si>
    <r>
      <rPr>
        <i/>
        <sz val="11"/>
        <color theme="1"/>
        <rFont val="Calibri"/>
        <family val="2"/>
        <scheme val="minor"/>
      </rPr>
      <t xml:space="preserve">Pozn.: Maximální cena této dílčí fáze je stanovena </t>
    </r>
    <r>
      <rPr>
        <b/>
        <i/>
        <sz val="11"/>
        <color theme="1"/>
        <rFont val="Calibri"/>
        <family val="2"/>
        <scheme val="minor"/>
      </rPr>
      <t>20 % z 1 až 3. fáze díla.</t>
    </r>
  </si>
  <si>
    <r>
      <rPr>
        <i/>
        <sz val="11"/>
        <color theme="1"/>
        <rFont val="Calibri"/>
        <family val="2"/>
        <scheme val="minor"/>
      </rPr>
      <t>Pozn.: Maximální cena této dílčí fáze je stanovena</t>
    </r>
    <r>
      <rPr>
        <b/>
        <i/>
        <sz val="11"/>
        <color theme="1"/>
        <rFont val="Calibri"/>
        <family val="2"/>
        <scheme val="minor"/>
      </rPr>
      <t xml:space="preserve"> 10 % z 1 až 3. fáze díla.</t>
    </r>
  </si>
  <si>
    <r>
      <rPr>
        <i/>
        <sz val="11"/>
        <color theme="1"/>
        <rFont val="Calibri"/>
        <family val="2"/>
        <scheme val="minor"/>
      </rPr>
      <t>Pozn.: Maximální cena této dílčí fáze je stanovena</t>
    </r>
    <r>
      <rPr>
        <b/>
        <i/>
        <sz val="11"/>
        <color theme="1"/>
        <rFont val="Calibri"/>
        <family val="2"/>
        <scheme val="minor"/>
      </rPr>
      <t xml:space="preserve"> 70 % z 1 až 3. fáze díla.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</si>
</sst>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2"/>
    </xf>
    <xf numFmtId="0" fontId="0" fillId="2" borderId="33" xfId="0" applyFill="1" applyBorder="1" applyAlignment="1">
      <alignment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2" fontId="2" fillId="2" borderId="36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3" xfId="0" applyNumberFormat="1" applyFill="1" applyBorder="1" applyAlignment="1" applyProtection="1">
      <alignment horizontal="center" vertical="center"/>
      <protection locked="0"/>
    </xf>
    <xf numFmtId="2" fontId="0" fillId="3" borderId="37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2" fillId="0" borderId="30" xfId="0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>
      <alignment vertical="center"/>
    </xf>
    <xf numFmtId="0" fontId="16" fillId="2" borderId="2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7"/>
  <sheetViews>
    <sheetView tabSelected="1" view="pageBreakPreview" zoomScaleSheetLayoutView="100" zoomScalePageLayoutView="70" workbookViewId="0" topLeftCell="A5">
      <selection activeCell="D36" sqref="D36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198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2"/>
      <c r="C3" s="2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0.5" customHeight="1">
      <c r="A5" s="139" t="s">
        <v>203</v>
      </c>
      <c r="B5" s="2"/>
      <c r="C5" s="2"/>
      <c r="D5" s="117"/>
      <c r="E5" s="32"/>
    </row>
    <row r="6" spans="1:5" ht="10.5" customHeight="1">
      <c r="A6" s="118"/>
      <c r="B6" s="2"/>
      <c r="C6" s="2"/>
      <c r="D6" s="117"/>
      <c r="E6" s="32"/>
    </row>
    <row r="7" spans="1:5" ht="18" customHeight="1">
      <c r="A7" s="119" t="s">
        <v>34</v>
      </c>
      <c r="B7" s="8"/>
      <c r="C7" s="8"/>
      <c r="D7" s="133">
        <v>0</v>
      </c>
      <c r="E7" s="29">
        <v>0</v>
      </c>
    </row>
    <row r="8" spans="1:5" ht="18" customHeight="1">
      <c r="A8" s="125" t="s">
        <v>165</v>
      </c>
      <c r="B8" s="12"/>
      <c r="C8" s="12"/>
      <c r="D8" s="133">
        <v>0</v>
      </c>
      <c r="E8" s="30">
        <v>0</v>
      </c>
    </row>
    <row r="9" spans="1:5" ht="21.95" customHeight="1">
      <c r="A9" s="121"/>
      <c r="B9" s="122"/>
      <c r="C9" s="123" t="s">
        <v>10</v>
      </c>
      <c r="D9" s="137">
        <f>SUM(D7:D8)</f>
        <v>0</v>
      </c>
      <c r="E9" s="31" t="e">
        <f>IF(SUM(E7:E8)&gt;(0.55*SUM(#REF!)),"více než maximum",SUM(E7:E8))</f>
        <v>#REF!</v>
      </c>
    </row>
    <row r="10" spans="1:5" ht="10.5" customHeight="1" thickBot="1">
      <c r="A10" s="6"/>
      <c r="B10" s="2"/>
      <c r="C10" s="2"/>
      <c r="D10" s="2"/>
      <c r="E10" s="32"/>
    </row>
    <row r="11" spans="1:5" ht="21.95" customHeight="1" thickBot="1">
      <c r="A11" s="93" t="s">
        <v>200</v>
      </c>
      <c r="B11" s="94"/>
      <c r="C11" s="94"/>
      <c r="D11" s="108"/>
      <c r="E11" s="36"/>
    </row>
    <row r="12" spans="1:5" ht="10.5" customHeight="1" hidden="1">
      <c r="A12" s="113"/>
      <c r="B12" s="114"/>
      <c r="C12" s="114"/>
      <c r="D12" s="115"/>
      <c r="E12" s="32"/>
    </row>
    <row r="13" spans="1:5" ht="17.25" customHeight="1" hidden="1">
      <c r="A13" s="116" t="s">
        <v>193</v>
      </c>
      <c r="B13" s="40"/>
      <c r="C13" s="40"/>
      <c r="D13" s="117"/>
      <c r="E13" s="32"/>
    </row>
    <row r="14" spans="1:5" ht="14.25" customHeight="1">
      <c r="A14" s="118"/>
      <c r="B14" s="2"/>
      <c r="C14" s="2"/>
      <c r="D14" s="117"/>
      <c r="E14" s="32"/>
    </row>
    <row r="15" spans="1:5" ht="12.75" customHeight="1">
      <c r="A15" s="139" t="s">
        <v>205</v>
      </c>
      <c r="B15" s="2"/>
      <c r="C15" s="2"/>
      <c r="D15" s="117"/>
      <c r="E15" s="32"/>
    </row>
    <row r="16" spans="1:5" ht="10.5" customHeight="1">
      <c r="A16" s="118"/>
      <c r="B16" s="2"/>
      <c r="C16" s="2"/>
      <c r="D16" s="117"/>
      <c r="E16" s="32"/>
    </row>
    <row r="17" spans="1:5" ht="18" customHeight="1">
      <c r="A17" s="119" t="s">
        <v>166</v>
      </c>
      <c r="B17" s="8"/>
      <c r="C17" s="8"/>
      <c r="D17" s="133">
        <v>0</v>
      </c>
      <c r="E17" s="29">
        <v>0</v>
      </c>
    </row>
    <row r="18" spans="1:5" ht="18" customHeight="1">
      <c r="A18" s="119" t="s">
        <v>169</v>
      </c>
      <c r="B18" s="8"/>
      <c r="C18" s="8"/>
      <c r="D18" s="133">
        <v>0</v>
      </c>
      <c r="E18" s="29"/>
    </row>
    <row r="19" spans="1:5" ht="18" customHeight="1">
      <c r="A19" s="119" t="s">
        <v>168</v>
      </c>
      <c r="B19" s="8"/>
      <c r="C19" s="8"/>
      <c r="D19" s="133">
        <v>0</v>
      </c>
      <c r="E19" s="29">
        <v>0</v>
      </c>
    </row>
    <row r="20" spans="1:5" ht="18" customHeight="1">
      <c r="A20" s="119" t="s">
        <v>167</v>
      </c>
      <c r="B20" s="8"/>
      <c r="C20" s="8"/>
      <c r="D20" s="133">
        <v>0</v>
      </c>
      <c r="E20" s="29">
        <v>0</v>
      </c>
    </row>
    <row r="21" spans="1:5" ht="18" customHeight="1">
      <c r="A21" s="119" t="s">
        <v>160</v>
      </c>
      <c r="B21" s="8"/>
      <c r="C21" s="8"/>
      <c r="D21" s="133">
        <v>0</v>
      </c>
      <c r="E21" s="29">
        <v>0</v>
      </c>
    </row>
    <row r="22" spans="1:5" ht="18" customHeight="1">
      <c r="A22" s="119" t="s">
        <v>170</v>
      </c>
      <c r="B22" s="8"/>
      <c r="C22" s="8"/>
      <c r="D22" s="133">
        <v>0</v>
      </c>
      <c r="E22" s="29">
        <v>0</v>
      </c>
    </row>
    <row r="23" spans="1:5" ht="18" customHeight="1">
      <c r="A23" s="119" t="s">
        <v>162</v>
      </c>
      <c r="B23" s="8"/>
      <c r="C23" s="8"/>
      <c r="D23" s="133">
        <v>0</v>
      </c>
      <c r="E23" s="29">
        <v>0</v>
      </c>
    </row>
    <row r="24" spans="1:5" ht="18" customHeight="1">
      <c r="A24" s="119" t="s">
        <v>171</v>
      </c>
      <c r="B24" s="8"/>
      <c r="C24" s="8"/>
      <c r="D24" s="133">
        <v>0</v>
      </c>
      <c r="E24" s="29"/>
    </row>
    <row r="25" spans="1:5" ht="18" customHeight="1">
      <c r="A25" s="119" t="s">
        <v>164</v>
      </c>
      <c r="B25" s="8"/>
      <c r="C25" s="8"/>
      <c r="D25" s="133">
        <v>0</v>
      </c>
      <c r="E25" s="29">
        <v>0</v>
      </c>
    </row>
    <row r="26" spans="1:5" ht="18" customHeight="1">
      <c r="A26" s="125" t="s">
        <v>165</v>
      </c>
      <c r="B26" s="12"/>
      <c r="C26" s="12"/>
      <c r="D26" s="135">
        <v>0</v>
      </c>
      <c r="E26" s="30">
        <v>0</v>
      </c>
    </row>
    <row r="27" spans="1:5" ht="21.95" customHeight="1" thickBot="1">
      <c r="A27" s="121"/>
      <c r="B27" s="122"/>
      <c r="C27" s="123" t="s">
        <v>10</v>
      </c>
      <c r="D27" s="137">
        <f>SUM(D17:D26)</f>
        <v>0</v>
      </c>
      <c r="E27" s="31" t="e">
        <f>IF(SUM(E25:E26)&gt;(0.15*SUM($E$50:$E$54)),"více než maximum",SUM(E25:E26))</f>
        <v>#REF!</v>
      </c>
    </row>
    <row r="28" spans="1:5" ht="21.95" customHeight="1" thickBot="1">
      <c r="A28" s="93" t="s">
        <v>199</v>
      </c>
      <c r="B28" s="94"/>
      <c r="C28" s="94"/>
      <c r="D28" s="108"/>
      <c r="E28" s="36"/>
    </row>
    <row r="29" spans="1:5" ht="10.5" customHeight="1" hidden="1">
      <c r="A29" s="113"/>
      <c r="B29" s="114"/>
      <c r="C29" s="114"/>
      <c r="D29" s="115"/>
      <c r="E29" s="32"/>
    </row>
    <row r="30" spans="1:5" ht="18" customHeight="1" hidden="1">
      <c r="A30" s="116" t="s">
        <v>193</v>
      </c>
      <c r="B30" s="40"/>
      <c r="C30" s="40"/>
      <c r="D30" s="117"/>
      <c r="E30" s="32"/>
    </row>
    <row r="31" spans="1:5" ht="14.25" customHeight="1">
      <c r="A31" s="118"/>
      <c r="B31" s="2"/>
      <c r="C31" s="2"/>
      <c r="D31" s="117"/>
      <c r="E31" s="32"/>
    </row>
    <row r="32" spans="1:5" ht="14.25" customHeight="1">
      <c r="A32" s="139" t="s">
        <v>204</v>
      </c>
      <c r="B32" s="2"/>
      <c r="C32" s="2"/>
      <c r="D32" s="117"/>
      <c r="E32" s="32"/>
    </row>
    <row r="33" spans="1:5" ht="10.5" customHeight="1">
      <c r="A33" s="118"/>
      <c r="B33" s="2"/>
      <c r="C33" s="2"/>
      <c r="D33" s="117"/>
      <c r="E33" s="32"/>
    </row>
    <row r="34" spans="1:5" ht="18" customHeight="1">
      <c r="A34" s="119" t="s">
        <v>195</v>
      </c>
      <c r="B34" s="8"/>
      <c r="C34" s="8"/>
      <c r="D34" s="133">
        <v>0</v>
      </c>
      <c r="E34" s="29">
        <v>0</v>
      </c>
    </row>
    <row r="35" spans="1:5" ht="18" customHeight="1">
      <c r="A35" s="119" t="s">
        <v>194</v>
      </c>
      <c r="B35" s="8"/>
      <c r="C35" s="8"/>
      <c r="D35" s="133">
        <v>0</v>
      </c>
      <c r="E35" s="29">
        <v>0</v>
      </c>
    </row>
    <row r="36" spans="1:5" ht="18" customHeight="1">
      <c r="A36" s="126" t="s">
        <v>181</v>
      </c>
      <c r="B36" s="72"/>
      <c r="C36" s="72"/>
      <c r="D36" s="134">
        <v>0</v>
      </c>
      <c r="E36" s="22">
        <v>0</v>
      </c>
    </row>
    <row r="37" spans="1:5" ht="21.95" customHeight="1">
      <c r="A37" s="121"/>
      <c r="B37" s="122"/>
      <c r="C37" s="123" t="s">
        <v>10</v>
      </c>
      <c r="D37" s="124">
        <f>SUM(D34:D36)</f>
        <v>0</v>
      </c>
      <c r="E37" s="31" t="e">
        <f>IF(SUM(E34:E36)&gt;(0.15*SUM($E$50:$E$54)),"více než maximum",SUM(E34:E36))</f>
        <v>#REF!</v>
      </c>
    </row>
    <row r="38" spans="1:5" ht="10.5" customHeight="1" thickBot="1">
      <c r="A38" s="6"/>
      <c r="B38" s="2"/>
      <c r="C38" s="2"/>
      <c r="D38" s="2"/>
      <c r="E38" s="32"/>
    </row>
    <row r="39" spans="1:5" ht="21.95" customHeight="1" thickBot="1">
      <c r="A39" s="93" t="s">
        <v>201</v>
      </c>
      <c r="B39" s="94"/>
      <c r="C39" s="94"/>
      <c r="D39" s="108"/>
      <c r="E39" s="36"/>
    </row>
    <row r="40" spans="1:5" ht="10.5" customHeight="1">
      <c r="A40" s="113"/>
      <c r="B40" s="114"/>
      <c r="C40" s="114"/>
      <c r="D40" s="115"/>
      <c r="E40" s="32"/>
    </row>
    <row r="41" spans="1:5" ht="18" customHeight="1">
      <c r="A41" s="119" t="s">
        <v>185</v>
      </c>
      <c r="B41" s="8"/>
      <c r="C41" s="8"/>
      <c r="D41" s="120"/>
      <c r="E41" s="103"/>
    </row>
    <row r="42" spans="1:5" ht="18" customHeight="1">
      <c r="A42" s="127" t="s">
        <v>186</v>
      </c>
      <c r="B42" s="10"/>
      <c r="C42" s="10"/>
      <c r="D42" s="128"/>
      <c r="E42" s="136"/>
    </row>
    <row r="43" spans="1:5" ht="10.5" customHeight="1" thickBot="1">
      <c r="A43" s="6"/>
      <c r="B43" s="2"/>
      <c r="C43" s="2"/>
      <c r="D43" s="2"/>
      <c r="E43" s="32"/>
    </row>
    <row r="44" spans="1:5" ht="21.95" customHeight="1" thickBot="1">
      <c r="A44" s="93" t="s">
        <v>202</v>
      </c>
      <c r="B44" s="94"/>
      <c r="C44" s="94"/>
      <c r="D44" s="108"/>
      <c r="E44" s="36"/>
    </row>
    <row r="45" spans="1:5" ht="10.5" customHeight="1">
      <c r="A45" s="113"/>
      <c r="B45" s="114"/>
      <c r="C45" s="114"/>
      <c r="D45" s="115"/>
      <c r="E45" s="32"/>
    </row>
    <row r="46" spans="1:5" ht="18" customHeight="1">
      <c r="A46" s="127" t="s">
        <v>196</v>
      </c>
      <c r="B46" s="10"/>
      <c r="C46" s="10"/>
      <c r="D46" s="22">
        <v>0</v>
      </c>
      <c r="E46" s="22">
        <v>0</v>
      </c>
    </row>
    <row r="47" spans="1:5" ht="21.95" customHeight="1">
      <c r="A47" s="121"/>
      <c r="B47" s="122"/>
      <c r="C47" s="123" t="s">
        <v>10</v>
      </c>
      <c r="D47" s="124">
        <f>SUM(D46)</f>
        <v>0</v>
      </c>
      <c r="E47" s="31">
        <f>SUM(E46)</f>
        <v>0</v>
      </c>
    </row>
    <row r="48" spans="1:5" ht="10.5" customHeight="1" thickBot="1">
      <c r="A48" s="6"/>
      <c r="B48" s="2"/>
      <c r="C48" s="2"/>
      <c r="D48" s="2"/>
      <c r="E48" s="32"/>
    </row>
    <row r="49" spans="1:5" ht="27.75" customHeight="1" thickBot="1">
      <c r="A49" s="95" t="s">
        <v>192</v>
      </c>
      <c r="B49" s="96"/>
      <c r="C49" s="96"/>
      <c r="D49" s="109"/>
      <c r="E49" s="36"/>
    </row>
    <row r="50" spans="1:5" ht="21.95" customHeight="1">
      <c r="A50" s="16" t="s">
        <v>198</v>
      </c>
      <c r="B50" s="16"/>
      <c r="C50" s="138"/>
      <c r="D50" s="129">
        <f>SUM(D7:D8)</f>
        <v>0</v>
      </c>
      <c r="E50" s="27" t="e">
        <f>SUM(#REF!)</f>
        <v>#REF!</v>
      </c>
    </row>
    <row r="51" spans="1:5" ht="21.95" customHeight="1">
      <c r="A51" s="106" t="s">
        <v>200</v>
      </c>
      <c r="B51" s="107"/>
      <c r="C51" s="107"/>
      <c r="D51" s="129">
        <f>SUM(D17:D26)</f>
        <v>0</v>
      </c>
      <c r="E51" s="27" t="e">
        <f>SUM(#REF!)</f>
        <v>#REF!</v>
      </c>
    </row>
    <row r="52" spans="1:5" ht="21.95" customHeight="1">
      <c r="A52" s="106" t="s">
        <v>199</v>
      </c>
      <c r="B52" s="107"/>
      <c r="C52" s="107"/>
      <c r="D52" s="129">
        <f>SUM(D34:D36)</f>
        <v>0</v>
      </c>
      <c r="E52" s="27" t="e">
        <f>SUM(#REF!)</f>
        <v>#REF!</v>
      </c>
    </row>
    <row r="53" spans="1:5" ht="21.95" customHeight="1">
      <c r="A53" s="106" t="s">
        <v>201</v>
      </c>
      <c r="B53" s="107"/>
      <c r="C53" s="107"/>
      <c r="D53" s="129" t="s">
        <v>197</v>
      </c>
      <c r="E53" s="27" t="s">
        <v>197</v>
      </c>
    </row>
    <row r="54" spans="1:5" ht="21.95" customHeight="1" thickBot="1">
      <c r="A54" s="130" t="s">
        <v>202</v>
      </c>
      <c r="B54" s="131"/>
      <c r="C54" s="131"/>
      <c r="D54" s="132">
        <f>D47</f>
        <v>0</v>
      </c>
      <c r="E54" s="27">
        <f>SUM(E34:E36)</f>
        <v>0</v>
      </c>
    </row>
    <row r="55" spans="1:5" ht="22.5" customHeight="1">
      <c r="A55" s="97" t="s">
        <v>12</v>
      </c>
      <c r="B55" s="98"/>
      <c r="C55" s="98"/>
      <c r="D55" s="110">
        <f>SUM(D50:D54)</f>
        <v>0</v>
      </c>
      <c r="E55" s="28" t="e">
        <f>SUM(E50:E54)</f>
        <v>#REF!</v>
      </c>
    </row>
    <row r="56" spans="1:5" ht="22.5" customHeight="1">
      <c r="A56" s="99" t="s">
        <v>13</v>
      </c>
      <c r="B56" s="100"/>
      <c r="C56" s="100"/>
      <c r="D56" s="111">
        <f>D55*0.21</f>
        <v>0</v>
      </c>
      <c r="E56" s="24" t="e">
        <f>E55*0.21</f>
        <v>#REF!</v>
      </c>
    </row>
    <row r="57" spans="1:5" ht="22.5" customHeight="1" thickBot="1">
      <c r="A57" s="101" t="s">
        <v>14</v>
      </c>
      <c r="B57" s="102"/>
      <c r="C57" s="102"/>
      <c r="D57" s="112">
        <f>D55+D56</f>
        <v>0</v>
      </c>
      <c r="E57" s="25" t="e">
        <f>E55+E56</f>
        <v>#REF!</v>
      </c>
    </row>
  </sheetData>
  <sheetProtection algorithmName="SHA-512" hashValue="qfUpXp+0RcC+4xOSjSMFqmAP+4q5gjb7EG07b0luxtw1ZMPwA94bp65PchJLgfOckM/PvSeXtA7Bfh5Ir5aNIQ==" saltValue="xQf771jqCF77cDqZ9qs39w==" spinCount="100000" sheet="1" selectLockedCells="1"/>
  <printOptions/>
  <pageMargins left="0.7" right="0.7" top="0.75" bottom="0.75" header="0.3" footer="0.3"/>
  <pageSetup fitToHeight="0" fitToWidth="0" horizontalDpi="600" verticalDpi="600" orientation="portrait" paperSize="9" scale="61" r:id="rId1"/>
  <headerFooter>
    <oddHeader>&amp;LPříloha č. 3.3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Němcová Marie</cp:lastModifiedBy>
  <cp:lastPrinted>2023-01-11T07:25:51Z</cp:lastPrinted>
  <dcterms:created xsi:type="dcterms:W3CDTF">2017-02-14T07:24:11Z</dcterms:created>
  <dcterms:modified xsi:type="dcterms:W3CDTF">2023-01-11T07:51:24Z</dcterms:modified>
  <cp:category/>
  <cp:version/>
  <cp:contentType/>
  <cp:contentStatus/>
</cp:coreProperties>
</file>