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Tomas.Hala\Desktop\- VZ na PD -\0000000.1_NEMRB_Vila_VZ na GP\Nová složka\"/>
    </mc:Choice>
  </mc:AlternateContent>
  <xr:revisionPtr revIDLastSave="0" documentId="13_ncr:1_{C4FA25EC-3235-44CB-89C7-B09623B99A9D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List 1" sheetId="1" r:id="rId1"/>
  </sheets>
  <definedNames>
    <definedName name="_xlnm.Print_Area" localSheetId="0">'List 1'!$A$1:$D$111</definedName>
    <definedName name="Z_33AAD914_D521_4FE3_A798_974643F18C65_.wvu.Cols" localSheetId="0" hidden="1">'List 1'!$E:$E</definedName>
    <definedName name="Z_33AAD914_D521_4FE3_A798_974643F18C65_.wvu.Rows" localSheetId="0" hidden="1">'List 1'!$2:$3,'List 1'!$11:$12,'List 1'!$45:$46,'List 1'!$54:$55</definedName>
  </definedNames>
  <calcPr calcId="191029"/>
  <customWorkbookViews>
    <customWorkbookView name="Sklenář Mojmír – osobní zobrazení" guid="{33AAD914-D521-4FE3-A798-974643F18C65}" mergeInterval="0" personalView="1" windowWidth="960" windowHeight="1140" tabRatio="75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99" i="1" l="1"/>
  <c r="D89" i="1"/>
  <c r="D42" i="1"/>
  <c r="D7" i="1"/>
  <c r="D107" i="1" l="1"/>
  <c r="D105" i="1"/>
  <c r="D104" i="1"/>
  <c r="D103" i="1"/>
  <c r="D102" i="1"/>
  <c r="E102" i="1" l="1"/>
  <c r="E107" i="1"/>
  <c r="E105" i="1"/>
  <c r="E104" i="1"/>
  <c r="E103" i="1"/>
  <c r="E99" i="1"/>
  <c r="E108" i="1" l="1"/>
  <c r="E109" i="1" s="1"/>
  <c r="E110" i="1" s="1"/>
  <c r="E89" i="1"/>
  <c r="E7" i="1"/>
  <c r="D108" i="1"/>
  <c r="D109" i="1" s="1"/>
  <c r="D110" i="1" s="1"/>
  <c r="E42" i="1"/>
  <c r="E51" i="1"/>
</calcChain>
</file>

<file path=xl/sharedStrings.xml><?xml version="1.0" encoding="utf-8"?>
<sst xmlns="http://schemas.openxmlformats.org/spreadsheetml/2006/main" count="91" uniqueCount="55">
  <si>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</si>
  <si>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</si>
  <si>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</si>
  <si>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</si>
  <si>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</si>
  <si>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Cena celkem bez DPH:</t>
  </si>
  <si>
    <t>CENA CELKEM bez DPH</t>
  </si>
  <si>
    <t>21% DPH</t>
  </si>
  <si>
    <t>CENA CELKEM S DPH</t>
  </si>
  <si>
    <t>Zdravotně technické instalace</t>
  </si>
  <si>
    <t>Chlazení</t>
  </si>
  <si>
    <t>Vytápění</t>
  </si>
  <si>
    <t>Silnoproudá elektrotechnika vč. ochrany před bleskem</t>
  </si>
  <si>
    <t>A. PRŮVODNÍ ZPRÁVA</t>
  </si>
  <si>
    <t>B. SOUHRNNÁ TECHNICKÁ ZPRÁVA</t>
  </si>
  <si>
    <t>C. SITUAČNÍ VÝKRESY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</si>
  <si>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</si>
  <si>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</si>
  <si>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</si>
  <si>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Sadové úpravy</t>
  </si>
  <si>
    <t>Zařízení vertikální a horizontální dopravy</t>
  </si>
  <si>
    <t>SOUPIS STAVEBNÍCH PRACÍ, DODÁVEK A SLUŽEB VČ. VÝKAZU VÝMĚR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</si>
  <si>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</si>
  <si>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</si>
  <si>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</si>
  <si>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</si>
  <si>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</si>
  <si>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</si>
  <si>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</si>
  <si>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</si>
  <si>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</si>
  <si>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PRŮKAZ ENERGETICKÉ NÁROČNOSTI BUDOVY</t>
  </si>
  <si>
    <t>1. FÁZE - ZAJIŠTĚNÍ VSTUPNÍCH PODKLADŮ, PRŮZKUMŮ A MĚŘENÍ</t>
  </si>
  <si>
    <t>Tisk, kompletace</t>
  </si>
  <si>
    <t>Vypořádání žádostí o vysvětlení zadávací dokumentace</t>
  </si>
  <si>
    <t>Součinnost při posouzení nabídek</t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</si>
  <si>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</si>
  <si>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</si>
  <si>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</si>
  <si>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</si>
  <si>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</si>
  <si>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</si>
  <si>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</si>
  <si>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</si>
  <si>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</si>
  <si>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</si>
  <si>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t>Elektrická požární signalizace</t>
  </si>
  <si>
    <t>2. FÁZE - DOKUMENTACE PRO VYDÁNÍ STAVEBNÍHO POVOLENÍ</t>
  </si>
  <si>
    <t>DOKUMENTACE PRO VYDÁNÍ STAVEBNÍHO POVOLENÍ</t>
  </si>
  <si>
    <t>Slaboproudá elektrotechnika (SK, WIFI, CCTV, EZS ACS)</t>
  </si>
  <si>
    <t>3. FÁZE - INŽENÝRSKÁ ČINNOST - obstarání stavebního povolení</t>
  </si>
  <si>
    <t>Obstarání vydání stavebního povolení</t>
  </si>
  <si>
    <t>Stavebně-technický průzkum (ověření a doplnění stávajícího)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</si>
  <si>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 hodin)</t>
    </r>
  </si>
  <si>
    <t>Geodetické zaměření (polohopis, výškopis)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</si>
</sst>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0" fillId="0" borderId="15" xfId="0" applyNumberForma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6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E110"/>
  <sheetViews>
    <sheetView tabSelected="1" zoomScale="70" zoomScaleNormal="70" zoomScaleSheetLayoutView="85" zoomScalePageLayoutView="70" workbookViewId="0">
      <selection activeCell="D16" sqref="D16"/>
    </sheetView>
  </sheetViews>
  <sheetFormatPr defaultColWidth="9.140625" defaultRowHeight="18" customHeight="1" x14ac:dyDescent="0.25"/>
  <cols>
    <col min="1" max="1" width="17.85546875" style="2" customWidth="1"/>
    <col min="2" max="2" width="9.140625" style="2" customWidth="1"/>
    <col min="3" max="3" width="54.42578125" style="2" customWidth="1"/>
    <col min="4" max="4" width="15.140625" style="2" customWidth="1"/>
    <col min="5" max="5" width="19.85546875" style="18" hidden="1" customWidth="1"/>
    <col min="6" max="6" width="9.140625" style="2"/>
    <col min="7" max="7" width="17.5703125" style="2" customWidth="1"/>
    <col min="8" max="16384" width="9.140625" style="2"/>
  </cols>
  <sheetData>
    <row r="1" spans="1:5" ht="21.95" customHeight="1" thickBot="1" x14ac:dyDescent="0.3">
      <c r="A1" s="25" t="s">
        <v>32</v>
      </c>
      <c r="B1" s="26"/>
      <c r="C1" s="26"/>
      <c r="D1" s="40"/>
      <c r="E1" s="19"/>
    </row>
    <row r="2" spans="1:5" ht="10.5" hidden="1" customHeight="1" x14ac:dyDescent="0.25">
      <c r="A2" s="50"/>
      <c r="B2" s="1"/>
      <c r="C2" s="1"/>
      <c r="D2" s="49"/>
      <c r="E2" s="17"/>
    </row>
    <row r="3" spans="1:5" ht="17.25" hidden="1" customHeight="1" x14ac:dyDescent="0.25">
      <c r="A3" s="48" t="s">
        <v>37</v>
      </c>
      <c r="B3" s="21"/>
      <c r="C3" s="21"/>
      <c r="D3" s="49"/>
      <c r="E3" s="17"/>
    </row>
    <row r="4" spans="1:5" ht="10.5" customHeight="1" x14ac:dyDescent="0.25">
      <c r="A4" s="50"/>
      <c r="B4" s="1"/>
      <c r="C4" s="1"/>
      <c r="D4" s="49"/>
      <c r="E4" s="17"/>
    </row>
    <row r="5" spans="1:5" ht="18" customHeight="1" x14ac:dyDescent="0.25">
      <c r="A5" s="51" t="s">
        <v>54</v>
      </c>
      <c r="B5" s="5"/>
      <c r="C5" s="5"/>
      <c r="D5" s="71">
        <v>0</v>
      </c>
      <c r="E5" s="14"/>
    </row>
    <row r="6" spans="1:5" ht="18" customHeight="1" x14ac:dyDescent="0.25">
      <c r="A6" s="51" t="s">
        <v>52</v>
      </c>
      <c r="B6" s="5"/>
      <c r="C6" s="5"/>
      <c r="D6" s="71">
        <v>0</v>
      </c>
      <c r="E6" s="14">
        <v>0</v>
      </c>
    </row>
    <row r="7" spans="1:5" ht="21.95" customHeight="1" x14ac:dyDescent="0.25">
      <c r="A7" s="53"/>
      <c r="B7" s="54"/>
      <c r="C7" s="55" t="s">
        <v>5</v>
      </c>
      <c r="D7" s="56">
        <f>SUM(D5:D6)</f>
        <v>0</v>
      </c>
      <c r="E7" s="16" t="e">
        <f>IF(SUM(#REF!)&gt;(0.15*SUM(E102:E107)),"více než maximum",SUM(#REF!))</f>
        <v>#REF!</v>
      </c>
    </row>
    <row r="8" spans="1:5" ht="10.5" customHeight="1" x14ac:dyDescent="0.25">
      <c r="A8" s="3"/>
      <c r="B8" s="1"/>
      <c r="C8" s="1"/>
      <c r="D8" s="1"/>
      <c r="E8" s="17"/>
    </row>
    <row r="9" spans="1:5" ht="10.5" customHeight="1" thickBot="1" x14ac:dyDescent="0.3">
      <c r="A9" s="3"/>
      <c r="B9" s="1"/>
      <c r="C9" s="1"/>
      <c r="D9" s="1"/>
      <c r="E9" s="17"/>
    </row>
    <row r="10" spans="1:5" ht="21.95" customHeight="1" thickBot="1" x14ac:dyDescent="0.3">
      <c r="A10" s="25" t="s">
        <v>47</v>
      </c>
      <c r="B10" s="26"/>
      <c r="C10" s="26"/>
      <c r="D10" s="40"/>
      <c r="E10" s="19"/>
    </row>
    <row r="11" spans="1:5" ht="10.5" hidden="1" customHeight="1" x14ac:dyDescent="0.25">
      <c r="A11" s="45"/>
      <c r="B11" s="46"/>
      <c r="C11" s="46"/>
      <c r="D11" s="47"/>
      <c r="E11" s="17"/>
    </row>
    <row r="12" spans="1:5" ht="17.25" hidden="1" customHeight="1" x14ac:dyDescent="0.25">
      <c r="A12" s="48" t="s">
        <v>37</v>
      </c>
      <c r="B12" s="21"/>
      <c r="C12" s="21"/>
      <c r="D12" s="49"/>
      <c r="E12" s="17"/>
    </row>
    <row r="13" spans="1:5" ht="10.5" customHeight="1" x14ac:dyDescent="0.25">
      <c r="A13" s="50"/>
      <c r="B13" s="1"/>
      <c r="C13" s="1"/>
      <c r="D13" s="49"/>
      <c r="E13" s="17"/>
    </row>
    <row r="14" spans="1:5" ht="18" customHeight="1" x14ac:dyDescent="0.25">
      <c r="A14" s="51" t="s">
        <v>48</v>
      </c>
      <c r="B14" s="5"/>
      <c r="C14" s="5"/>
      <c r="D14" s="52"/>
      <c r="E14" s="20"/>
    </row>
    <row r="15" spans="1:5" ht="18" customHeight="1" x14ac:dyDescent="0.25">
      <c r="A15" s="57" t="s">
        <v>13</v>
      </c>
      <c r="B15" s="5"/>
      <c r="C15" s="5"/>
      <c r="D15" s="71">
        <v>0</v>
      </c>
      <c r="E15" s="14">
        <v>0</v>
      </c>
    </row>
    <row r="16" spans="1:5" ht="18" customHeight="1" x14ac:dyDescent="0.25">
      <c r="A16" s="57" t="s">
        <v>14</v>
      </c>
      <c r="B16" s="5"/>
      <c r="C16" s="5"/>
      <c r="D16" s="71">
        <v>0</v>
      </c>
      <c r="E16" s="14">
        <v>0</v>
      </c>
    </row>
    <row r="17" spans="1:5" ht="18" customHeight="1" x14ac:dyDescent="0.25">
      <c r="A17" s="57" t="s">
        <v>15</v>
      </c>
      <c r="B17" s="5"/>
      <c r="C17" s="5"/>
      <c r="D17" s="71">
        <v>0</v>
      </c>
      <c r="E17" s="71">
        <v>0</v>
      </c>
    </row>
    <row r="18" spans="1:5" ht="18" customHeight="1" x14ac:dyDescent="0.25">
      <c r="A18" s="58" t="s">
        <v>39</v>
      </c>
      <c r="B18" s="5"/>
      <c r="C18" s="5"/>
      <c r="D18" s="73"/>
      <c r="E18" s="20"/>
    </row>
    <row r="19" spans="1:5" ht="18" customHeight="1" x14ac:dyDescent="0.25">
      <c r="A19" s="58" t="s">
        <v>40</v>
      </c>
      <c r="B19" s="5"/>
      <c r="C19" s="5"/>
      <c r="D19" s="73"/>
      <c r="E19" s="20"/>
    </row>
    <row r="20" spans="1:5" ht="18" customHeight="1" x14ac:dyDescent="0.25">
      <c r="A20" s="58" t="s">
        <v>41</v>
      </c>
      <c r="B20" s="5"/>
      <c r="C20" s="5"/>
      <c r="D20" s="73"/>
      <c r="E20" s="20"/>
    </row>
    <row r="21" spans="1:5" ht="18" customHeight="1" x14ac:dyDescent="0.25">
      <c r="A21" s="57" t="s">
        <v>16</v>
      </c>
      <c r="B21" s="5"/>
      <c r="C21" s="5"/>
      <c r="D21" s="73"/>
      <c r="E21" s="20"/>
    </row>
    <row r="22" spans="1:5" ht="18" customHeight="1" x14ac:dyDescent="0.25">
      <c r="A22" s="61" t="s">
        <v>17</v>
      </c>
      <c r="B22" s="22"/>
      <c r="C22" s="22"/>
      <c r="D22" s="74"/>
      <c r="E22" s="24"/>
    </row>
    <row r="23" spans="1:5" ht="18" customHeight="1" x14ac:dyDescent="0.25">
      <c r="A23" s="62" t="s">
        <v>0</v>
      </c>
      <c r="B23" s="5"/>
      <c r="C23" s="5"/>
      <c r="D23" s="71">
        <v>0</v>
      </c>
      <c r="E23" s="14">
        <v>0</v>
      </c>
    </row>
    <row r="24" spans="1:5" ht="18" customHeight="1" x14ac:dyDescent="0.25">
      <c r="A24" s="62" t="s">
        <v>4</v>
      </c>
      <c r="B24" s="5"/>
      <c r="C24" s="5"/>
      <c r="D24" s="71">
        <v>0</v>
      </c>
      <c r="E24" s="14">
        <v>0</v>
      </c>
    </row>
    <row r="25" spans="1:5" ht="18" customHeight="1" x14ac:dyDescent="0.25">
      <c r="A25" s="62" t="s">
        <v>1</v>
      </c>
      <c r="B25" s="5"/>
      <c r="C25" s="5"/>
      <c r="D25" s="71">
        <v>0</v>
      </c>
      <c r="E25" s="14">
        <v>0</v>
      </c>
    </row>
    <row r="26" spans="1:5" ht="18" customHeight="1" x14ac:dyDescent="0.25">
      <c r="A26" s="62" t="s">
        <v>2</v>
      </c>
      <c r="B26" s="5"/>
      <c r="C26" s="5"/>
      <c r="D26" s="73"/>
      <c r="E26" s="20"/>
    </row>
    <row r="27" spans="1:5" ht="18" customHeight="1" x14ac:dyDescent="0.25">
      <c r="A27" s="51"/>
      <c r="B27" s="4" t="s">
        <v>9</v>
      </c>
      <c r="C27" s="1"/>
      <c r="D27" s="71">
        <v>0</v>
      </c>
      <c r="E27" s="14">
        <v>0</v>
      </c>
    </row>
    <row r="28" spans="1:5" ht="18" customHeight="1" x14ac:dyDescent="0.25">
      <c r="A28" s="51"/>
      <c r="B28" s="4" t="s">
        <v>10</v>
      </c>
      <c r="C28" s="5"/>
      <c r="D28" s="71">
        <v>0</v>
      </c>
      <c r="E28" s="14">
        <v>0</v>
      </c>
    </row>
    <row r="29" spans="1:5" ht="18" customHeight="1" x14ac:dyDescent="0.25">
      <c r="A29" s="51"/>
      <c r="B29" s="4" t="s">
        <v>11</v>
      </c>
      <c r="C29" s="1"/>
      <c r="D29" s="71">
        <v>0</v>
      </c>
      <c r="E29" s="14">
        <v>0</v>
      </c>
    </row>
    <row r="30" spans="1:5" ht="18" customHeight="1" x14ac:dyDescent="0.25">
      <c r="A30" s="51"/>
      <c r="B30" s="4" t="s">
        <v>3</v>
      </c>
      <c r="C30" s="5"/>
      <c r="D30" s="71">
        <v>0</v>
      </c>
      <c r="E30" s="14">
        <v>0</v>
      </c>
    </row>
    <row r="31" spans="1:5" ht="18" customHeight="1" x14ac:dyDescent="0.25">
      <c r="A31" s="51"/>
      <c r="B31" s="4" t="s">
        <v>12</v>
      </c>
      <c r="C31" s="5"/>
      <c r="D31" s="71">
        <v>0</v>
      </c>
      <c r="E31" s="14">
        <v>0</v>
      </c>
    </row>
    <row r="32" spans="1:5" ht="18" customHeight="1" x14ac:dyDescent="0.25">
      <c r="A32" s="51"/>
      <c r="B32" s="4" t="s">
        <v>49</v>
      </c>
      <c r="C32" s="5"/>
      <c r="D32" s="71">
        <v>0</v>
      </c>
      <c r="E32" s="14">
        <v>0</v>
      </c>
    </row>
    <row r="33" spans="1:5" ht="18" customHeight="1" x14ac:dyDescent="0.25">
      <c r="A33" s="51"/>
      <c r="B33" s="4" t="s">
        <v>46</v>
      </c>
      <c r="C33" s="5"/>
      <c r="D33" s="71">
        <v>0</v>
      </c>
      <c r="E33" s="14">
        <v>0</v>
      </c>
    </row>
    <row r="34" spans="1:5" ht="9" customHeight="1" x14ac:dyDescent="0.25">
      <c r="A34" s="58"/>
      <c r="B34" s="5"/>
      <c r="C34" s="5"/>
      <c r="D34" s="75"/>
      <c r="E34" s="35"/>
    </row>
    <row r="35" spans="1:5" ht="18" customHeight="1" x14ac:dyDescent="0.25">
      <c r="A35" s="62" t="s">
        <v>19</v>
      </c>
      <c r="B35" s="5"/>
      <c r="C35" s="5"/>
      <c r="D35" s="71">
        <v>0</v>
      </c>
      <c r="E35" s="14">
        <v>0</v>
      </c>
    </row>
    <row r="36" spans="1:5" ht="18" customHeight="1" x14ac:dyDescent="0.25">
      <c r="A36" s="63" t="s">
        <v>18</v>
      </c>
      <c r="B36" s="5"/>
      <c r="C36" s="5"/>
      <c r="D36" s="73"/>
      <c r="E36" s="20"/>
    </row>
    <row r="37" spans="1:5" ht="18" customHeight="1" x14ac:dyDescent="0.25">
      <c r="A37" s="58" t="s">
        <v>20</v>
      </c>
      <c r="B37" s="5"/>
      <c r="C37" s="5"/>
      <c r="D37" s="71">
        <v>0</v>
      </c>
      <c r="E37" s="14">
        <v>0</v>
      </c>
    </row>
    <row r="38" spans="1:5" ht="9" customHeight="1" x14ac:dyDescent="0.25">
      <c r="A38" s="58"/>
      <c r="B38" s="5"/>
      <c r="C38" s="5"/>
      <c r="D38" s="75"/>
      <c r="E38" s="35"/>
    </row>
    <row r="39" spans="1:5" ht="18" customHeight="1" x14ac:dyDescent="0.25">
      <c r="A39" s="51" t="s">
        <v>31</v>
      </c>
      <c r="B39" s="5"/>
      <c r="C39" s="5"/>
      <c r="D39" s="71">
        <v>0</v>
      </c>
      <c r="E39" s="14">
        <v>0</v>
      </c>
    </row>
    <row r="40" spans="1:5" ht="18" customHeight="1" x14ac:dyDescent="0.25">
      <c r="A40" s="51" t="s">
        <v>30</v>
      </c>
      <c r="B40" s="5"/>
      <c r="C40" s="5"/>
      <c r="D40" s="71">
        <v>0</v>
      </c>
      <c r="E40" s="14">
        <v>0</v>
      </c>
    </row>
    <row r="41" spans="1:5" ht="18" customHeight="1" x14ac:dyDescent="0.25">
      <c r="A41" s="59" t="s">
        <v>25</v>
      </c>
      <c r="B41" s="7"/>
      <c r="C41" s="7"/>
      <c r="D41" s="76">
        <v>0</v>
      </c>
      <c r="E41" s="15">
        <v>0</v>
      </c>
    </row>
    <row r="42" spans="1:5" ht="21.95" customHeight="1" x14ac:dyDescent="0.25">
      <c r="A42" s="53"/>
      <c r="B42" s="54"/>
      <c r="C42" s="55" t="s">
        <v>5</v>
      </c>
      <c r="D42" s="56">
        <f>SUM(D15:D41)</f>
        <v>0</v>
      </c>
      <c r="E42" s="16" t="e">
        <f>IF(SUM(E22:E41)&gt;(0.55*SUM($E$102:$E$107)),"více než maximum",SUM(E22:E41))</f>
        <v>#REF!</v>
      </c>
    </row>
    <row r="43" spans="1:5" ht="10.5" customHeight="1" thickBot="1" x14ac:dyDescent="0.3">
      <c r="A43" s="3"/>
      <c r="B43" s="1"/>
      <c r="C43" s="1"/>
      <c r="D43" s="1"/>
      <c r="E43" s="17"/>
    </row>
    <row r="44" spans="1:5" ht="21.95" customHeight="1" thickBot="1" x14ac:dyDescent="0.3">
      <c r="A44" s="25" t="s">
        <v>50</v>
      </c>
      <c r="B44" s="26"/>
      <c r="C44" s="26"/>
      <c r="D44" s="40"/>
      <c r="E44" s="19"/>
    </row>
    <row r="45" spans="1:5" ht="10.5" hidden="1" customHeight="1" x14ac:dyDescent="0.25">
      <c r="A45" s="45"/>
      <c r="B45" s="46"/>
      <c r="C45" s="46"/>
      <c r="D45" s="47"/>
      <c r="E45" s="17"/>
    </row>
    <row r="46" spans="1:5" ht="18" hidden="1" customHeight="1" x14ac:dyDescent="0.25">
      <c r="A46" s="48" t="s">
        <v>37</v>
      </c>
      <c r="B46" s="21"/>
      <c r="C46" s="21"/>
      <c r="D46" s="49"/>
      <c r="E46" s="17"/>
    </row>
    <row r="47" spans="1:5" ht="10.5" customHeight="1" x14ac:dyDescent="0.25">
      <c r="A47" s="50"/>
      <c r="B47" s="1"/>
      <c r="C47" s="1"/>
      <c r="D47" s="49"/>
      <c r="E47" s="17"/>
    </row>
    <row r="48" spans="1:5" ht="18" customHeight="1" x14ac:dyDescent="0.25">
      <c r="A48" s="51" t="s">
        <v>38</v>
      </c>
      <c r="B48" s="5"/>
      <c r="C48" s="5"/>
      <c r="D48" s="71">
        <v>0</v>
      </c>
      <c r="E48" s="14">
        <v>0</v>
      </c>
    </row>
    <row r="49" spans="1:5" ht="18" customHeight="1" x14ac:dyDescent="0.25">
      <c r="A49" s="51" t="s">
        <v>51</v>
      </c>
      <c r="B49" s="5"/>
      <c r="C49" s="5"/>
      <c r="D49" s="71">
        <v>0</v>
      </c>
      <c r="E49" s="14">
        <v>0</v>
      </c>
    </row>
    <row r="50" spans="1:5" ht="18" customHeight="1" x14ac:dyDescent="0.25">
      <c r="A50" s="60" t="s">
        <v>33</v>
      </c>
      <c r="B50" s="23"/>
      <c r="C50" s="23"/>
      <c r="D50" s="72">
        <v>0</v>
      </c>
      <c r="E50" s="8">
        <v>0</v>
      </c>
    </row>
    <row r="51" spans="1:5" ht="21.95" customHeight="1" x14ac:dyDescent="0.25">
      <c r="A51" s="53"/>
      <c r="B51" s="54"/>
      <c r="C51" s="55" t="s">
        <v>5</v>
      </c>
      <c r="D51" s="56">
        <f>SUM(D48:D50)</f>
        <v>0</v>
      </c>
      <c r="E51" s="16" t="e">
        <f>IF(SUM(E48:E50)&gt;(0.15*SUM($E$102:$E$107)),"více než maximum",SUM(E48:E50))</f>
        <v>#REF!</v>
      </c>
    </row>
    <row r="52" spans="1:5" ht="10.5" customHeight="1" thickBot="1" x14ac:dyDescent="0.3">
      <c r="A52" s="3"/>
      <c r="B52" s="1"/>
      <c r="C52" s="1"/>
      <c r="D52" s="1"/>
      <c r="E52" s="17"/>
    </row>
    <row r="53" spans="1:5" ht="21.95" customHeight="1" thickBot="1" x14ac:dyDescent="0.3">
      <c r="A53" s="25" t="s">
        <v>43</v>
      </c>
      <c r="B53" s="26"/>
      <c r="C53" s="26"/>
      <c r="D53" s="40"/>
      <c r="E53" s="19"/>
    </row>
    <row r="54" spans="1:5" ht="10.5" hidden="1" customHeight="1" x14ac:dyDescent="0.25">
      <c r="A54" s="45"/>
      <c r="B54" s="46"/>
      <c r="C54" s="46"/>
      <c r="D54" s="47"/>
      <c r="E54" s="17"/>
    </row>
    <row r="55" spans="1:5" ht="17.25" hidden="1" customHeight="1" x14ac:dyDescent="0.25">
      <c r="A55" s="48" t="s">
        <v>37</v>
      </c>
      <c r="B55" s="21"/>
      <c r="C55" s="21"/>
      <c r="D55" s="49"/>
      <c r="E55" s="17"/>
    </row>
    <row r="56" spans="1:5" ht="10.5" customHeight="1" x14ac:dyDescent="0.25">
      <c r="A56" s="50"/>
      <c r="B56" s="1"/>
      <c r="C56" s="1"/>
      <c r="D56" s="49"/>
      <c r="E56" s="17"/>
    </row>
    <row r="57" spans="1:5" ht="18" customHeight="1" x14ac:dyDescent="0.25">
      <c r="A57" s="51" t="s">
        <v>26</v>
      </c>
      <c r="B57" s="5"/>
      <c r="C57" s="5"/>
      <c r="D57" s="52"/>
      <c r="E57" s="20"/>
    </row>
    <row r="58" spans="1:5" ht="18" customHeight="1" x14ac:dyDescent="0.25">
      <c r="A58" s="57" t="s">
        <v>13</v>
      </c>
      <c r="B58" s="5"/>
      <c r="C58" s="5"/>
      <c r="D58" s="71">
        <v>0</v>
      </c>
      <c r="E58" s="14">
        <v>0</v>
      </c>
    </row>
    <row r="59" spans="1:5" ht="18" customHeight="1" x14ac:dyDescent="0.25">
      <c r="A59" s="57" t="s">
        <v>14</v>
      </c>
      <c r="B59" s="5"/>
      <c r="C59" s="5"/>
      <c r="D59" s="71">
        <v>0</v>
      </c>
      <c r="E59" s="14">
        <v>0</v>
      </c>
    </row>
    <row r="60" spans="1:5" ht="18" customHeight="1" x14ac:dyDescent="0.25">
      <c r="A60" s="57" t="s">
        <v>15</v>
      </c>
      <c r="B60" s="5"/>
      <c r="C60" s="5"/>
      <c r="D60" s="71">
        <v>0</v>
      </c>
      <c r="E60" s="14">
        <v>0</v>
      </c>
    </row>
    <row r="61" spans="1:5" ht="18" customHeight="1" x14ac:dyDescent="0.25">
      <c r="A61" s="58" t="s">
        <v>39</v>
      </c>
      <c r="B61" s="5"/>
      <c r="C61" s="5"/>
      <c r="D61" s="73"/>
      <c r="E61" s="20"/>
    </row>
    <row r="62" spans="1:5" ht="18" customHeight="1" x14ac:dyDescent="0.25">
      <c r="A62" s="58" t="s">
        <v>40</v>
      </c>
      <c r="B62" s="5"/>
      <c r="C62" s="5"/>
      <c r="D62" s="73"/>
      <c r="E62" s="20"/>
    </row>
    <row r="63" spans="1:5" ht="18" customHeight="1" x14ac:dyDescent="0.25">
      <c r="A63" s="58" t="s">
        <v>41</v>
      </c>
      <c r="B63" s="5"/>
      <c r="C63" s="5"/>
      <c r="D63" s="73"/>
      <c r="E63" s="20"/>
    </row>
    <row r="64" spans="1:5" ht="18" customHeight="1" x14ac:dyDescent="0.25">
      <c r="A64" s="57" t="s">
        <v>16</v>
      </c>
      <c r="B64" s="5"/>
      <c r="C64" s="5"/>
      <c r="D64" s="73"/>
      <c r="E64" s="20"/>
    </row>
    <row r="65" spans="1:5" ht="18" customHeight="1" x14ac:dyDescent="0.25">
      <c r="A65" s="61" t="s">
        <v>17</v>
      </c>
      <c r="B65" s="22"/>
      <c r="C65" s="22"/>
      <c r="D65" s="74"/>
      <c r="E65" s="24"/>
    </row>
    <row r="66" spans="1:5" ht="18" customHeight="1" x14ac:dyDescent="0.25">
      <c r="A66" s="62" t="s">
        <v>0</v>
      </c>
      <c r="B66" s="5"/>
      <c r="C66" s="5"/>
      <c r="D66" s="71">
        <v>0</v>
      </c>
      <c r="E66" s="14">
        <v>0</v>
      </c>
    </row>
    <row r="67" spans="1:5" ht="18" customHeight="1" x14ac:dyDescent="0.25">
      <c r="A67" s="62" t="s">
        <v>4</v>
      </c>
      <c r="B67" s="5"/>
      <c r="C67" s="5"/>
      <c r="D67" s="71">
        <v>0</v>
      </c>
      <c r="E67" s="14">
        <v>0</v>
      </c>
    </row>
    <row r="68" spans="1:5" ht="18" customHeight="1" x14ac:dyDescent="0.25">
      <c r="A68" s="62" t="s">
        <v>2</v>
      </c>
      <c r="B68" s="5"/>
      <c r="C68" s="5"/>
      <c r="D68" s="73"/>
      <c r="E68" s="20"/>
    </row>
    <row r="69" spans="1:5" ht="18" customHeight="1" x14ac:dyDescent="0.25">
      <c r="A69" s="51"/>
      <c r="B69" s="4" t="s">
        <v>9</v>
      </c>
      <c r="C69" s="1"/>
      <c r="D69" s="71">
        <v>0</v>
      </c>
      <c r="E69" s="14">
        <v>0</v>
      </c>
    </row>
    <row r="70" spans="1:5" ht="18" customHeight="1" x14ac:dyDescent="0.25">
      <c r="A70" s="51"/>
      <c r="B70" s="4" t="s">
        <v>10</v>
      </c>
      <c r="C70" s="5"/>
      <c r="D70" s="71">
        <v>0</v>
      </c>
      <c r="E70" s="14">
        <v>0</v>
      </c>
    </row>
    <row r="71" spans="1:5" ht="18" customHeight="1" x14ac:dyDescent="0.25">
      <c r="A71" s="51"/>
      <c r="B71" s="4" t="s">
        <v>11</v>
      </c>
      <c r="C71" s="1"/>
      <c r="D71" s="71">
        <v>0</v>
      </c>
      <c r="E71" s="14">
        <v>0</v>
      </c>
    </row>
    <row r="72" spans="1:5" ht="18" customHeight="1" x14ac:dyDescent="0.25">
      <c r="A72" s="51"/>
      <c r="B72" s="4" t="s">
        <v>3</v>
      </c>
      <c r="C72" s="5"/>
      <c r="D72" s="71">
        <v>0</v>
      </c>
      <c r="E72" s="14">
        <v>0</v>
      </c>
    </row>
    <row r="73" spans="1:5" ht="18" customHeight="1" x14ac:dyDescent="0.25">
      <c r="A73" s="51"/>
      <c r="B73" s="4" t="s">
        <v>12</v>
      </c>
      <c r="C73" s="5"/>
      <c r="D73" s="71">
        <v>0</v>
      </c>
      <c r="E73" s="14">
        <v>0</v>
      </c>
    </row>
    <row r="74" spans="1:5" ht="18" customHeight="1" x14ac:dyDescent="0.25">
      <c r="A74" s="51"/>
      <c r="B74" s="4" t="s">
        <v>49</v>
      </c>
      <c r="C74" s="5"/>
      <c r="D74" s="71">
        <v>0</v>
      </c>
      <c r="E74" s="14">
        <v>0</v>
      </c>
    </row>
    <row r="75" spans="1:5" ht="18" customHeight="1" x14ac:dyDescent="0.25">
      <c r="A75" s="51"/>
      <c r="B75" s="4" t="s">
        <v>46</v>
      </c>
      <c r="C75" s="5"/>
      <c r="D75" s="71">
        <v>0</v>
      </c>
      <c r="E75" s="14">
        <v>0</v>
      </c>
    </row>
    <row r="76" spans="1:5" ht="9" customHeight="1" x14ac:dyDescent="0.25">
      <c r="A76" s="58"/>
      <c r="B76" s="5"/>
      <c r="C76" s="5"/>
      <c r="D76" s="71"/>
      <c r="E76" s="14"/>
    </row>
    <row r="77" spans="1:5" ht="18" customHeight="1" x14ac:dyDescent="0.25">
      <c r="A77" s="62" t="s">
        <v>19</v>
      </c>
      <c r="B77" s="5"/>
      <c r="C77" s="5"/>
      <c r="D77" s="71">
        <v>0</v>
      </c>
      <c r="E77" s="14">
        <v>0</v>
      </c>
    </row>
    <row r="78" spans="1:5" ht="18" customHeight="1" x14ac:dyDescent="0.25">
      <c r="A78" s="63" t="s">
        <v>18</v>
      </c>
      <c r="B78" s="5"/>
      <c r="C78" s="5"/>
      <c r="D78" s="73"/>
      <c r="E78" s="20"/>
    </row>
    <row r="79" spans="1:5" ht="18" customHeight="1" x14ac:dyDescent="0.25">
      <c r="A79" s="58" t="s">
        <v>20</v>
      </c>
      <c r="B79" s="5"/>
      <c r="C79" s="5"/>
      <c r="D79" s="71">
        <v>0</v>
      </c>
      <c r="E79" s="14">
        <v>0</v>
      </c>
    </row>
    <row r="80" spans="1:5" ht="18" customHeight="1" x14ac:dyDescent="0.25">
      <c r="A80" s="51"/>
      <c r="B80" s="5"/>
      <c r="C80" s="5"/>
      <c r="D80" s="75"/>
      <c r="E80" s="35"/>
    </row>
    <row r="81" spans="1:5" ht="18" customHeight="1" x14ac:dyDescent="0.25">
      <c r="A81" s="51" t="s">
        <v>28</v>
      </c>
      <c r="B81" s="5"/>
      <c r="C81" s="5"/>
      <c r="D81" s="71">
        <v>0</v>
      </c>
      <c r="E81" s="14">
        <v>0</v>
      </c>
    </row>
    <row r="82" spans="1:5" ht="18" customHeight="1" x14ac:dyDescent="0.25">
      <c r="A82" s="51" t="s">
        <v>27</v>
      </c>
      <c r="B82" s="5"/>
      <c r="C82" s="5"/>
      <c r="D82" s="71">
        <v>0</v>
      </c>
      <c r="E82" s="14">
        <v>0</v>
      </c>
    </row>
    <row r="83" spans="1:5" ht="18" customHeight="1" x14ac:dyDescent="0.25">
      <c r="A83" s="51" t="s">
        <v>21</v>
      </c>
      <c r="B83" s="5"/>
      <c r="C83" s="5"/>
      <c r="D83" s="71">
        <v>0</v>
      </c>
      <c r="E83" s="14">
        <v>0</v>
      </c>
    </row>
    <row r="84" spans="1:5" ht="18" customHeight="1" x14ac:dyDescent="0.25">
      <c r="A84" s="51" t="s">
        <v>29</v>
      </c>
      <c r="B84" s="5"/>
      <c r="C84" s="5"/>
      <c r="D84" s="71">
        <v>0</v>
      </c>
      <c r="E84" s="14">
        <v>0</v>
      </c>
    </row>
    <row r="85" spans="1:5" ht="18" customHeight="1" x14ac:dyDescent="0.25">
      <c r="A85" s="51" t="s">
        <v>22</v>
      </c>
      <c r="B85" s="5"/>
      <c r="C85" s="5"/>
      <c r="D85" s="71">
        <v>0</v>
      </c>
      <c r="E85" s="14">
        <v>0</v>
      </c>
    </row>
    <row r="86" spans="1:5" ht="18" customHeight="1" x14ac:dyDescent="0.25">
      <c r="A86" s="51" t="s">
        <v>23</v>
      </c>
      <c r="B86" s="5"/>
      <c r="C86" s="5"/>
      <c r="D86" s="71">
        <v>0</v>
      </c>
      <c r="E86" s="14">
        <v>0</v>
      </c>
    </row>
    <row r="87" spans="1:5" ht="18" customHeight="1" x14ac:dyDescent="0.25">
      <c r="A87" s="51" t="s">
        <v>24</v>
      </c>
      <c r="B87" s="5"/>
      <c r="C87" s="5"/>
      <c r="D87" s="71">
        <v>0</v>
      </c>
      <c r="E87" s="14">
        <v>0</v>
      </c>
    </row>
    <row r="88" spans="1:5" ht="18" customHeight="1" x14ac:dyDescent="0.25">
      <c r="A88" s="59" t="s">
        <v>25</v>
      </c>
      <c r="B88" s="7"/>
      <c r="C88" s="7"/>
      <c r="D88" s="76">
        <v>0</v>
      </c>
      <c r="E88" s="15">
        <v>0</v>
      </c>
    </row>
    <row r="89" spans="1:5" ht="21.95" customHeight="1" x14ac:dyDescent="0.25">
      <c r="A89" s="53"/>
      <c r="B89" s="54"/>
      <c r="C89" s="55" t="s">
        <v>5</v>
      </c>
      <c r="D89" s="56">
        <f>SUM(D58:D88)</f>
        <v>0</v>
      </c>
      <c r="E89" s="16" t="e">
        <f>IF(SUM(E87:E88)&gt;(0.15*SUM($E$102:$E$107)),"více než maximum",SUM(E87:E88))</f>
        <v>#REF!</v>
      </c>
    </row>
    <row r="90" spans="1:5" ht="10.5" customHeight="1" thickBot="1" x14ac:dyDescent="0.3">
      <c r="A90" s="3"/>
      <c r="B90" s="1"/>
      <c r="C90" s="1"/>
      <c r="D90" s="1"/>
      <c r="E90" s="17"/>
    </row>
    <row r="91" spans="1:5" ht="21.95" customHeight="1" thickBot="1" x14ac:dyDescent="0.3">
      <c r="A91" s="25" t="s">
        <v>44</v>
      </c>
      <c r="B91" s="26"/>
      <c r="C91" s="26"/>
      <c r="D91" s="40"/>
      <c r="E91" s="19"/>
    </row>
    <row r="92" spans="1:5" ht="10.5" customHeight="1" x14ac:dyDescent="0.25">
      <c r="A92" s="45"/>
      <c r="B92" s="46"/>
      <c r="C92" s="46"/>
      <c r="D92" s="47"/>
      <c r="E92" s="17"/>
    </row>
    <row r="93" spans="1:5" ht="18" customHeight="1" x14ac:dyDescent="0.25">
      <c r="A93" s="51" t="s">
        <v>34</v>
      </c>
      <c r="B93" s="5"/>
      <c r="C93" s="5"/>
      <c r="D93" s="52"/>
      <c r="E93" s="35"/>
    </row>
    <row r="94" spans="1:5" ht="18" customHeight="1" x14ac:dyDescent="0.25">
      <c r="A94" s="64" t="s">
        <v>35</v>
      </c>
      <c r="B94" s="6"/>
      <c r="C94" s="6"/>
      <c r="D94" s="65"/>
      <c r="E94" s="77"/>
    </row>
    <row r="95" spans="1:5" ht="10.5" customHeight="1" thickBot="1" x14ac:dyDescent="0.3">
      <c r="A95" s="3"/>
      <c r="B95" s="1"/>
      <c r="C95" s="1"/>
      <c r="D95" s="1"/>
      <c r="E95" s="17"/>
    </row>
    <row r="96" spans="1:5" ht="21.95" customHeight="1" thickBot="1" x14ac:dyDescent="0.3">
      <c r="A96" s="25" t="s">
        <v>45</v>
      </c>
      <c r="B96" s="26"/>
      <c r="C96" s="26"/>
      <c r="D96" s="40"/>
      <c r="E96" s="19"/>
    </row>
    <row r="97" spans="1:5" ht="10.5" customHeight="1" x14ac:dyDescent="0.25">
      <c r="A97" s="45"/>
      <c r="B97" s="46"/>
      <c r="C97" s="46"/>
      <c r="D97" s="47"/>
      <c r="E97" s="17"/>
    </row>
    <row r="98" spans="1:5" ht="18" customHeight="1" x14ac:dyDescent="0.25">
      <c r="A98" s="64" t="s">
        <v>53</v>
      </c>
      <c r="B98" s="6"/>
      <c r="C98" s="6"/>
      <c r="D98" s="8">
        <v>0</v>
      </c>
      <c r="E98" s="8">
        <v>0</v>
      </c>
    </row>
    <row r="99" spans="1:5" ht="21.95" customHeight="1" x14ac:dyDescent="0.25">
      <c r="A99" s="53"/>
      <c r="B99" s="54"/>
      <c r="C99" s="55" t="s">
        <v>5</v>
      </c>
      <c r="D99" s="56">
        <f>SUM(D98)</f>
        <v>0</v>
      </c>
      <c r="E99" s="16">
        <f>SUM(E98)</f>
        <v>0</v>
      </c>
    </row>
    <row r="100" spans="1:5" ht="10.5" customHeight="1" thickBot="1" x14ac:dyDescent="0.3">
      <c r="A100" s="3"/>
      <c r="B100" s="1"/>
      <c r="C100" s="1"/>
      <c r="D100" s="1"/>
      <c r="E100" s="17"/>
    </row>
    <row r="101" spans="1:5" ht="27.75" customHeight="1" thickBot="1" x14ac:dyDescent="0.3">
      <c r="A101" s="27" t="s">
        <v>36</v>
      </c>
      <c r="B101" s="28"/>
      <c r="C101" s="28"/>
      <c r="D101" s="41"/>
      <c r="E101" s="19"/>
    </row>
    <row r="102" spans="1:5" ht="21.95" customHeight="1" x14ac:dyDescent="0.25">
      <c r="A102" s="36" t="s">
        <v>32</v>
      </c>
      <c r="B102" s="37"/>
      <c r="C102" s="37"/>
      <c r="D102" s="66">
        <f>D7</f>
        <v>0</v>
      </c>
      <c r="E102" s="11" t="e">
        <f>SUM(#REF!)</f>
        <v>#REF!</v>
      </c>
    </row>
    <row r="103" spans="1:5" ht="21.95" customHeight="1" x14ac:dyDescent="0.25">
      <c r="A103" s="38" t="s">
        <v>47</v>
      </c>
      <c r="B103" s="39"/>
      <c r="C103" s="39"/>
      <c r="D103" s="67">
        <f>D42</f>
        <v>0</v>
      </c>
      <c r="E103" s="12">
        <f>SUM(E18:E38)</f>
        <v>0</v>
      </c>
    </row>
    <row r="104" spans="1:5" ht="21.95" customHeight="1" x14ac:dyDescent="0.25">
      <c r="A104" s="38" t="s">
        <v>50</v>
      </c>
      <c r="B104" s="39"/>
      <c r="C104" s="39"/>
      <c r="D104" s="67">
        <f>D51</f>
        <v>0</v>
      </c>
      <c r="E104" s="12">
        <f>SUM(E20:E39)</f>
        <v>0</v>
      </c>
    </row>
    <row r="105" spans="1:5" ht="21.95" customHeight="1" x14ac:dyDescent="0.25">
      <c r="A105" s="38" t="s">
        <v>43</v>
      </c>
      <c r="B105" s="39"/>
      <c r="C105" s="39"/>
      <c r="D105" s="67">
        <f>D89</f>
        <v>0</v>
      </c>
      <c r="E105" s="12">
        <f>SUM(E21:E40)</f>
        <v>0</v>
      </c>
    </row>
    <row r="106" spans="1:5" ht="21.95" customHeight="1" x14ac:dyDescent="0.25">
      <c r="A106" s="38" t="s">
        <v>44</v>
      </c>
      <c r="B106" s="39"/>
      <c r="C106" s="39"/>
      <c r="D106" s="67" t="s">
        <v>42</v>
      </c>
      <c r="E106" s="12" t="s">
        <v>42</v>
      </c>
    </row>
    <row r="107" spans="1:5" ht="21.95" customHeight="1" thickBot="1" x14ac:dyDescent="0.3">
      <c r="A107" s="68" t="s">
        <v>45</v>
      </c>
      <c r="B107" s="69"/>
      <c r="C107" s="69"/>
      <c r="D107" s="70">
        <f>D99</f>
        <v>0</v>
      </c>
      <c r="E107" s="12">
        <f>SUM(E48:E50)</f>
        <v>0</v>
      </c>
    </row>
    <row r="108" spans="1:5" ht="22.5" customHeight="1" x14ac:dyDescent="0.25">
      <c r="A108" s="29" t="s">
        <v>6</v>
      </c>
      <c r="B108" s="30"/>
      <c r="C108" s="30"/>
      <c r="D108" s="42">
        <f>SUM(D102:D107)</f>
        <v>0</v>
      </c>
      <c r="E108" s="13" t="e">
        <f>SUM(E102:E107)</f>
        <v>#REF!</v>
      </c>
    </row>
    <row r="109" spans="1:5" ht="22.5" customHeight="1" x14ac:dyDescent="0.25">
      <c r="A109" s="31" t="s">
        <v>7</v>
      </c>
      <c r="B109" s="32"/>
      <c r="C109" s="32"/>
      <c r="D109" s="43">
        <f>D108*0.21</f>
        <v>0</v>
      </c>
      <c r="E109" s="9" t="e">
        <f>E108*0.21</f>
        <v>#REF!</v>
      </c>
    </row>
    <row r="110" spans="1:5" ht="22.5" customHeight="1" thickBot="1" x14ac:dyDescent="0.3">
      <c r="A110" s="33" t="s">
        <v>8</v>
      </c>
      <c r="B110" s="34"/>
      <c r="C110" s="34"/>
      <c r="D110" s="44">
        <f>D108+D109</f>
        <v>0</v>
      </c>
      <c r="E110" s="10" t="e">
        <f>E108+E109</f>
        <v>#REF!</v>
      </c>
    </row>
  </sheetData>
  <sheetProtection algorithmName="SHA-512" hashValue="wb/PDoW1icaGBf3SAVPIVFXw8zDDkEHIEtmJSxURXnCambdlAJby4F1TQ+ISHxK3KwG43HkmVyHGW56JUjbSFg==" saltValue="94478Wa6sEFWM/feYS8ssA==" spinCount="100000" sheet="1" selectLockedCells="1"/>
  <customSheetViews>
    <customSheetView guid="{33AAD914-D521-4FE3-A798-974643F18C65}" scale="85" hiddenRows="1" hiddenColumns="1" topLeftCell="A4">
      <selection activeCell="A5" sqref="A5"/>
      <pageMargins left="0.31496062992125984" right="0.31496062992125984" top="0.78740157480314965" bottom="0.78740157480314965" header="0.31496062992125984" footer="0.31496062992125984"/>
      <pageSetup paperSize="9" fitToWidth="0" fitToHeight="0" orientation="portrait" r:id="rId1"/>
      <headerFooter>
        <oddHeader xml:space="preserve">&amp;LPříloha č. 6  - Rozklad nabídkové ceny
</oddHeader>
        <oddFooter>&amp;R&amp;P/&amp;N</oddFoot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fitToHeight="0" orientation="portrait" r:id="rId2"/>
  <headerFooter>
    <oddHeader xml:space="preserve">&amp;LPříloha č. 6  - Rozklad nabídkové ceny
</oddHeader>
    <oddFooter>&amp;R&amp;P/&amp;N</oddFooter>
  </headerFooter>
  <rowBreaks count="2" manualBreakCount="2">
    <brk id="52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2022-11-11T13:05:36Z</cp:lastPrinted>
  <dcterms:created xsi:type="dcterms:W3CDTF">2017-02-14T07:24:11Z</dcterms:created>
  <dcterms:modified xsi:type="dcterms:W3CDTF">2022-11-11T13:18:04Z</dcterms:modified>
</cp:coreProperties>
</file>