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7680" tabRatio="754" activeTab="0"/>
  </bookViews>
  <sheets>
    <sheet name="List 1" sheetId="9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0">'List 1'!$A$1:$D$48</definedName>
    <definedName name="_xlnm.Print_Area" localSheetId="1">'NOVÝ'!$A$1:$E$195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<sst xmlns="http://schemas.openxmlformats.org/spreadsheetml/2006/main" count="538" uniqueCount="206">
  <si>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</si>
  <si>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</si>
  <si>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</si>
  <si>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</si>
  <si>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</si>
  <si>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</si>
  <si>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</si>
  <si>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</si>
  <si>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</si>
  <si>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</si>
  <si>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</si>
  <si>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</si>
  <si>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</si>
  <si>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</si>
  <si>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</si>
  <si>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</si>
  <si>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</si>
  <si>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</si>
  <si>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</si>
  <si>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</si>
  <si>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</si>
  <si>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</si>
  <si>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</si>
  <si>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</si>
  <si>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</si>
  <si>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</si>
  <si>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</si>
  <si>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</si>
  <si>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</si>
  <si>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</si>
  <si>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</si>
  <si>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</si>
  <si>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</si>
  <si>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</si>
  <si>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</si>
  <si>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</si>
  <si>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</si>
  <si>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</si>
  <si>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</si>
  <si>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</si>
  <si>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</si>
  <si>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</si>
  <si>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</si>
  <si>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</si>
  <si>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</si>
  <si>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</si>
  <si>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</si>
  <si>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</si>
  <si>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</si>
  <si>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</si>
  <si>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</si>
  <si>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</si>
  <si>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</si>
  <si>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</si>
  <si>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</si>
  <si>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</si>
  <si>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</si>
  <si>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</si>
  <si>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</si>
  <si>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</si>
  <si>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</si>
  <si>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</si>
  <si>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</si>
  <si>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</si>
  <si>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</si>
  <si>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</si>
  <si>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</si>
  <si>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</si>
  <si>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</si>
  <si>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</si>
  <si>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</si>
  <si>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</si>
  <si>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</si>
  <si>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</si>
  <si>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</si>
  <si>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</si>
  <si>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</si>
  <si>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</si>
  <si>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</si>
  <si>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</si>
  <si>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</si>
  <si>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</si>
  <si>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</si>
  <si>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</si>
  <si>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</si>
  <si>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</si>
  <si>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</si>
  <si>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</si>
  <si>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</si>
  <si>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</si>
  <si>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</si>
  <si>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</si>
  <si>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</si>
  <si>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</si>
  <si>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</si>
  <si>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</si>
  <si>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</si>
  <si>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</si>
  <si>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</si>
  <si>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</si>
  <si>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</si>
  <si>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</si>
  <si>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</si>
  <si>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</si>
  <si>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</si>
  <si>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</si>
  <si>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</si>
  <si>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</si>
  <si>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</si>
  <si>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</si>
  <si>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</si>
  <si>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</si>
  <si>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</si>
  <si>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</si>
  <si>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</si>
  <si>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</si>
  <si>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</si>
  <si>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</si>
  <si>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</si>
  <si>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</si>
  <si>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</si>
  <si>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</si>
  <si>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</si>
  <si>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</si>
  <si>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</si>
  <si>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</si>
  <si>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</si>
  <si>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</si>
  <si>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</si>
  <si>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</si>
  <si>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</si>
  <si>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</si>
  <si>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</si>
  <si>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</si>
  <si>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</si>
  <si>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</si>
  <si>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</si>
  <si>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</si>
  <si>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</si>
  <si>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</si>
  <si>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</si>
  <si>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</si>
  <si>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</si>
  <si>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</si>
  <si>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</si>
  <si>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</si>
  <si>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</si>
  <si>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</si>
  <si>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</si>
  <si>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</si>
  <si>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</si>
  <si>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</si>
  <si>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</si>
  <si>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</si>
  <si>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</si>
  <si>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</si>
  <si>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</si>
  <si>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</si>
  <si>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</si>
  <si>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</si>
  <si>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</si>
  <si>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</si>
  <si>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</si>
  <si>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</si>
  <si>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</si>
  <si>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</si>
  <si>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</si>
  <si>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</si>
  <si>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</si>
  <si>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</si>
  <si>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</si>
  <si>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</si>
  <si>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</si>
  <si>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</si>
  <si>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</si>
  <si>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</si>
  <si>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</si>
  <si>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</si>
  <si>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</si>
  <si>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</si>
  <si>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</si>
  <si>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</si>
  <si>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</si>
  <si>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</si>
  <si>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</si>
  <si>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</si>
  <si>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</si>
  <si>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</si>
  <si>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</si>
  <si>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</si>
  <si>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</si>
  <si>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</si>
  <si>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</si>
  <si>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</si>
  <si>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souhlasných stanovisek DOSS a SS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</si>
  <si>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</si>
  <si>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-</t>
  </si>
  <si>
    <t>3. FÁZE - INŽENÝRSKÁ ČINNOST - obstarání společného povolení</t>
  </si>
  <si>
    <t xml:space="preserve">Návrh optimálního řešení technologie z energetického hlediska </t>
  </si>
  <si>
    <t xml:space="preserve">2. FÁZE - PROJEKTOVÁ DOKUMENTACE PRO PROVÁDĚNÍ STAVBY </t>
  </si>
  <si>
    <t>2. FÁZE - PROJEKTOVÁ DOKUMENTACE PRO PROVÁDĚNÍ STAVBY</t>
  </si>
  <si>
    <t>4. FÁZE - SOUČINNOST PŘI VÝBĚRU DODAVATELE STAVBY</t>
  </si>
  <si>
    <t>5. FÁZE - AUTORSKÝ DOZOR PŘI REALIZACI STAVBY</t>
  </si>
  <si>
    <t>1. FÁZE - Návrh technologie</t>
  </si>
  <si>
    <t>DOKUMENTACE PRO PROVÁDĚNÍ STAVBY</t>
  </si>
  <si>
    <t>VIZUALIZACE - interiér (fotorealistické)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</si>
</sst>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2"/>
    </xf>
    <xf numFmtId="0" fontId="0" fillId="2" borderId="33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48"/>
  <sheetViews>
    <sheetView tabSelected="1" view="pageBreakPreview" zoomScale="70" zoomScaleSheetLayoutView="70" zoomScalePageLayoutView="70" workbookViewId="0" topLeftCell="A5">
      <selection activeCell="D17" sqref="D1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9.8515625" style="3" customWidth="1"/>
    <col min="4" max="4" width="18.28125" style="3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2" customHeight="1" thickBot="1">
      <c r="A1" s="93" t="s">
        <v>203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198</v>
      </c>
      <c r="B5" s="8"/>
      <c r="C5" s="8"/>
      <c r="D5" s="134">
        <v>0</v>
      </c>
      <c r="E5" s="29">
        <v>0</v>
      </c>
    </row>
    <row r="6" spans="1:5" ht="22" customHeight="1">
      <c r="A6" s="121"/>
      <c r="B6" s="122"/>
      <c r="C6" s="123" t="s">
        <v>10</v>
      </c>
      <c r="D6" s="124">
        <f>SUM(D5:D5)</f>
        <v>0</v>
      </c>
      <c r="E6" s="31" t="e">
        <f>IF(SUM(E5:E5)&gt;(0.15*SUM(E41:E45)),"více než maximum",SUM(E5:E5))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2" customHeight="1" thickBot="1">
      <c r="A8" s="93" t="s">
        <v>200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204</v>
      </c>
      <c r="B12" s="8"/>
      <c r="C12" s="8"/>
      <c r="D12" s="134">
        <v>0</v>
      </c>
      <c r="E12" s="38"/>
    </row>
    <row r="13" spans="1:5" ht="18" customHeight="1">
      <c r="A13" s="119" t="s">
        <v>169</v>
      </c>
      <c r="B13" s="8"/>
      <c r="C13" s="8"/>
      <c r="D13" s="134">
        <v>0</v>
      </c>
      <c r="E13" s="29"/>
    </row>
    <row r="14" spans="1:5" ht="18" customHeight="1">
      <c r="A14" s="119" t="s">
        <v>205</v>
      </c>
      <c r="B14" s="8"/>
      <c r="C14" s="8"/>
      <c r="D14" s="134">
        <v>0</v>
      </c>
      <c r="E14" s="29"/>
    </row>
    <row r="15" spans="1:5" ht="18" customHeight="1">
      <c r="A15" s="119" t="s">
        <v>160</v>
      </c>
      <c r="B15" s="8"/>
      <c r="C15" s="8"/>
      <c r="D15" s="134">
        <v>0</v>
      </c>
      <c r="E15" s="29"/>
    </row>
    <row r="16" spans="1:5" ht="18" customHeight="1">
      <c r="A16" s="119" t="s">
        <v>170</v>
      </c>
      <c r="B16" s="8"/>
      <c r="C16" s="8"/>
      <c r="D16" s="134">
        <v>0</v>
      </c>
      <c r="E16" s="29"/>
    </row>
    <row r="17" spans="1:5" ht="18" customHeight="1">
      <c r="A17" s="119" t="s">
        <v>162</v>
      </c>
      <c r="B17" s="8"/>
      <c r="C17" s="8"/>
      <c r="D17" s="134">
        <v>0</v>
      </c>
      <c r="E17" s="29"/>
    </row>
    <row r="18" spans="1:5" ht="18" customHeight="1">
      <c r="A18" s="119" t="s">
        <v>164</v>
      </c>
      <c r="B18" s="8"/>
      <c r="C18" s="8"/>
      <c r="D18" s="134">
        <v>0</v>
      </c>
      <c r="E18" s="29">
        <v>0</v>
      </c>
    </row>
    <row r="19" spans="1:5" ht="18" customHeight="1">
      <c r="A19" s="125" t="s">
        <v>165</v>
      </c>
      <c r="B19" s="12"/>
      <c r="C19" s="12"/>
      <c r="D19" s="136">
        <v>0</v>
      </c>
      <c r="E19" s="29">
        <v>0</v>
      </c>
    </row>
    <row r="20" spans="1:5" ht="22" customHeight="1">
      <c r="A20" s="121"/>
      <c r="B20" s="122"/>
      <c r="C20" s="123" t="s">
        <v>10</v>
      </c>
      <c r="D20" s="124">
        <f>SUM(D13:D19)</f>
        <v>0</v>
      </c>
      <c r="E20" s="31" t="e">
        <f>IF(SUM(E13:E19)&gt;(0.55*SUM($E$41:$E$45)),"více než maximum",SUM(E13:E19))</f>
        <v>#REF!</v>
      </c>
    </row>
    <row r="21" spans="1:5" ht="10.5" customHeight="1" thickBot="1">
      <c r="A21" s="6"/>
      <c r="B21" s="2"/>
      <c r="C21" s="2"/>
      <c r="D21" s="2"/>
      <c r="E21" s="32"/>
    </row>
    <row r="22" spans="1:5" ht="22" customHeight="1" thickBot="1">
      <c r="A22" s="93" t="s">
        <v>197</v>
      </c>
      <c r="B22" s="94"/>
      <c r="C22" s="94"/>
      <c r="D22" s="108"/>
      <c r="E22" s="36"/>
    </row>
    <row r="23" spans="1:5" ht="10.5" customHeight="1" hidden="1">
      <c r="A23" s="113"/>
      <c r="B23" s="114"/>
      <c r="C23" s="114"/>
      <c r="D23" s="115"/>
      <c r="E23" s="32"/>
    </row>
    <row r="24" spans="1:5" ht="18" customHeight="1" hidden="1">
      <c r="A24" s="116" t="s">
        <v>193</v>
      </c>
      <c r="B24" s="40"/>
      <c r="C24" s="40"/>
      <c r="D24" s="117"/>
      <c r="E24" s="32"/>
    </row>
    <row r="25" spans="1:5" ht="10.5" customHeight="1">
      <c r="A25" s="118"/>
      <c r="B25" s="2"/>
      <c r="C25" s="2"/>
      <c r="D25" s="117"/>
      <c r="E25" s="32"/>
    </row>
    <row r="26" spans="1:5" ht="18" customHeight="1">
      <c r="A26" s="119" t="s">
        <v>194</v>
      </c>
      <c r="B26" s="8"/>
      <c r="C26" s="8"/>
      <c r="D26" s="134">
        <v>0</v>
      </c>
      <c r="E26" s="29">
        <v>0</v>
      </c>
    </row>
    <row r="27" spans="1:5" ht="18" customHeight="1">
      <c r="A27" s="126" t="s">
        <v>181</v>
      </c>
      <c r="B27" s="72"/>
      <c r="C27" s="72"/>
      <c r="D27" s="135">
        <v>0</v>
      </c>
      <c r="E27" s="22">
        <v>0</v>
      </c>
    </row>
    <row r="28" spans="1:5" ht="22" customHeight="1">
      <c r="A28" s="121"/>
      <c r="B28" s="122"/>
      <c r="C28" s="123" t="s">
        <v>10</v>
      </c>
      <c r="D28" s="124">
        <f>SUM(D26:D27)</f>
        <v>0</v>
      </c>
      <c r="E28" s="31" t="e">
        <f>IF(SUM(E26:E27)&gt;(0.15*SUM($E$41:$E$45)),"více než maximum",SUM(E26:E27))</f>
        <v>#REF!</v>
      </c>
    </row>
    <row r="29" spans="1:5" ht="10.5" customHeight="1" thickBot="1">
      <c r="A29" s="6"/>
      <c r="B29" s="2"/>
      <c r="C29" s="2"/>
      <c r="D29" s="2"/>
      <c r="E29" s="32"/>
    </row>
    <row r="30" spans="1:5" ht="22" customHeight="1" thickBot="1">
      <c r="A30" s="93" t="s">
        <v>201</v>
      </c>
      <c r="B30" s="94"/>
      <c r="C30" s="94"/>
      <c r="D30" s="108"/>
      <c r="E30" s="36"/>
    </row>
    <row r="31" spans="1:5" ht="10.5" customHeight="1">
      <c r="A31" s="113"/>
      <c r="B31" s="114"/>
      <c r="C31" s="114"/>
      <c r="D31" s="115"/>
      <c r="E31" s="32"/>
    </row>
    <row r="32" spans="1:5" ht="18" customHeight="1">
      <c r="A32" s="119" t="s">
        <v>185</v>
      </c>
      <c r="B32" s="8"/>
      <c r="C32" s="8"/>
      <c r="D32" s="120"/>
      <c r="E32" s="103"/>
    </row>
    <row r="33" spans="1:5" ht="18" customHeight="1">
      <c r="A33" s="127" t="s">
        <v>186</v>
      </c>
      <c r="B33" s="10"/>
      <c r="C33" s="10"/>
      <c r="D33" s="128"/>
      <c r="E33" s="137"/>
    </row>
    <row r="34" spans="1:5" ht="10.5" customHeight="1" thickBot="1">
      <c r="A34" s="6"/>
      <c r="B34" s="2"/>
      <c r="C34" s="2"/>
      <c r="D34" s="2"/>
      <c r="E34" s="32"/>
    </row>
    <row r="35" spans="1:5" ht="22" customHeight="1" thickBot="1">
      <c r="A35" s="93" t="s">
        <v>202</v>
      </c>
      <c r="B35" s="94"/>
      <c r="C35" s="94"/>
      <c r="D35" s="108"/>
      <c r="E35" s="36"/>
    </row>
    <row r="36" spans="1:5" ht="10.5" customHeight="1">
      <c r="A36" s="113"/>
      <c r="B36" s="114"/>
      <c r="C36" s="114"/>
      <c r="D36" s="115"/>
      <c r="E36" s="32"/>
    </row>
    <row r="37" spans="1:5" ht="18" customHeight="1">
      <c r="A37" s="127" t="s">
        <v>195</v>
      </c>
      <c r="B37" s="10"/>
      <c r="C37" s="10"/>
      <c r="D37" s="22">
        <v>0</v>
      </c>
      <c r="E37" s="22">
        <v>0</v>
      </c>
    </row>
    <row r="38" spans="1:5" ht="22" customHeight="1">
      <c r="A38" s="121"/>
      <c r="B38" s="122"/>
      <c r="C38" s="123" t="s">
        <v>10</v>
      </c>
      <c r="D38" s="124">
        <f>SUM(D37)</f>
        <v>0</v>
      </c>
      <c r="E38" s="31">
        <f>SUM(E37)</f>
        <v>0</v>
      </c>
    </row>
    <row r="39" spans="1:5" ht="10.5" customHeight="1" thickBot="1">
      <c r="A39" s="6"/>
      <c r="B39" s="2"/>
      <c r="C39" s="2"/>
      <c r="D39" s="2"/>
      <c r="E39" s="32"/>
    </row>
    <row r="40" spans="1:5" ht="27.75" customHeight="1" thickBot="1">
      <c r="A40" s="95" t="s">
        <v>192</v>
      </c>
      <c r="B40" s="96"/>
      <c r="C40" s="96"/>
      <c r="D40" s="109"/>
      <c r="E40" s="36"/>
    </row>
    <row r="41" spans="1:5" ht="22" customHeight="1">
      <c r="A41" s="104" t="s">
        <v>178</v>
      </c>
      <c r="B41" s="105"/>
      <c r="C41" s="105"/>
      <c r="D41" s="129">
        <f>D6</f>
        <v>0</v>
      </c>
      <c r="E41" s="26">
        <f>SUM(E5:E5)</f>
        <v>0</v>
      </c>
    </row>
    <row r="42" spans="1:5" ht="22" customHeight="1">
      <c r="A42" s="106" t="s">
        <v>199</v>
      </c>
      <c r="B42" s="107"/>
      <c r="C42" s="107"/>
      <c r="D42" s="130">
        <f>D20</f>
        <v>0</v>
      </c>
      <c r="E42" s="27" t="e">
        <f>SUM(#REF!)</f>
        <v>#REF!</v>
      </c>
    </row>
    <row r="43" spans="1:5" ht="22" customHeight="1">
      <c r="A43" s="106" t="s">
        <v>197</v>
      </c>
      <c r="B43" s="107"/>
      <c r="C43" s="107"/>
      <c r="D43" s="130">
        <f>D28</f>
        <v>0</v>
      </c>
      <c r="E43" s="27">
        <f>SUM(E13:E19)</f>
        <v>0</v>
      </c>
    </row>
    <row r="44" spans="1:5" ht="22" customHeight="1">
      <c r="A44" s="106" t="s">
        <v>201</v>
      </c>
      <c r="B44" s="107"/>
      <c r="C44" s="107"/>
      <c r="D44" s="130" t="s">
        <v>196</v>
      </c>
      <c r="E44" s="27" t="s">
        <v>196</v>
      </c>
    </row>
    <row r="45" spans="1:5" ht="22" customHeight="1" thickBot="1">
      <c r="A45" s="131" t="s">
        <v>202</v>
      </c>
      <c r="B45" s="132"/>
      <c r="C45" s="132"/>
      <c r="D45" s="133">
        <f>D38</f>
        <v>0</v>
      </c>
      <c r="E45" s="27">
        <f>SUM(E26:E27)</f>
        <v>0</v>
      </c>
    </row>
    <row r="46" spans="1:5" ht="22.5" customHeight="1">
      <c r="A46" s="97" t="s">
        <v>12</v>
      </c>
      <c r="B46" s="98"/>
      <c r="C46" s="98"/>
      <c r="D46" s="110">
        <f>SUM(D41:D45)</f>
        <v>0</v>
      </c>
      <c r="E46" s="28" t="e">
        <f>SUM(E41:E45)</f>
        <v>#REF!</v>
      </c>
    </row>
    <row r="47" spans="1:5" ht="22.5" customHeight="1">
      <c r="A47" s="99" t="s">
        <v>13</v>
      </c>
      <c r="B47" s="100"/>
      <c r="C47" s="100"/>
      <c r="D47" s="111">
        <f>D46*0.21</f>
        <v>0</v>
      </c>
      <c r="E47" s="24" t="e">
        <f>E46*0.21</f>
        <v>#REF!</v>
      </c>
    </row>
    <row r="48" spans="1:5" ht="22.5" customHeight="1" thickBot="1">
      <c r="A48" s="101" t="s">
        <v>14</v>
      </c>
      <c r="B48" s="102"/>
      <c r="C48" s="102"/>
      <c r="D48" s="112">
        <f>D46+D47</f>
        <v>0</v>
      </c>
      <c r="E48" s="25" t="e">
        <f>E46+E47</f>
        <v>#REF!</v>
      </c>
    </row>
  </sheetData>
  <sheetProtection algorithmName="SHA-512" hashValue="TjEODKf6IsoYyE5/4Jf6VcWcQqeHsa7/mjQi3LpJ8C4Qv3sNB862j0WENdHN/CJFopw0osGRkL8Xx5SKsoSD3Q==" saltValue="HDflwaSixB47g5LfuGQsxw==" spinCount="100000" sheet="1" objects="1" scenarios="1" selectLockedCells="1"/>
  <printOptions/>
  <pageMargins left="0.5118110236220472" right="0.11811023622047245" top="0.35433070866141736" bottom="0" header="0.31496062992125984" footer="0.31496062992125984"/>
  <pageSetup fitToHeight="0" fitToWidth="0" horizontalDpi="600" verticalDpi="600" orientation="portrait" paperSize="9" r:id="rId1"/>
  <headerFooter>
    <oddHeader>&amp;LPříloha č. 3.3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2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2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2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2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2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2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2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2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2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2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2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2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2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2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2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2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2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2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2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2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2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Sklenář Mojmír</cp:lastModifiedBy>
  <cp:lastPrinted>2022-09-22T07:12:09Z</cp:lastPrinted>
  <dcterms:created xsi:type="dcterms:W3CDTF">2017-02-14T07:24:11Z</dcterms:created>
  <dcterms:modified xsi:type="dcterms:W3CDTF">2022-11-07T12:22:23Z</dcterms:modified>
  <cp:category/>
  <cp:version/>
  <cp:contentType/>
  <cp:contentStatus/>
</cp:coreProperties>
</file>