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432" windowHeight="252" activeTab="0"/>
  </bookViews>
  <sheets>
    <sheet name="část 5 oprava" sheetId="9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<sst xmlns="http://schemas.openxmlformats.org/spreadsheetml/2006/main" count="159" uniqueCount="111">
  <si>
    <t xml:space="preserve">Příloha č. 2: Specifikace a podklad pro zpracování cenové nabídky </t>
  </si>
  <si>
    <t>cena  bez DPH Kč</t>
  </si>
  <si>
    <t>cena s DPH Kč</t>
  </si>
  <si>
    <t>ATC / skupina</t>
  </si>
  <si>
    <t>roztok</t>
  </si>
  <si>
    <t>typ obalu</t>
  </si>
  <si>
    <t>objem MJ ml</t>
  </si>
  <si>
    <t>kód SUKL</t>
  </si>
  <si>
    <t>za MJ</t>
  </si>
  <si>
    <t>za počet MJ</t>
  </si>
  <si>
    <t>* Nabídka účastníka obsažená v této příloze č. 2 zadávací dokumentace bude podkladem pro zpracování  přílohy č. 1 obligatorního návrhu rámcové dohody.</t>
  </si>
  <si>
    <t xml:space="preserve">Složení: </t>
  </si>
  <si>
    <t>1000 ml obsahuje:</t>
  </si>
  <si>
    <t xml:space="preserve">Natrii chloridum          </t>
  </si>
  <si>
    <t xml:space="preserve">Aqua pro inj.        ad                </t>
  </si>
  <si>
    <t>1000,0 ml</t>
  </si>
  <si>
    <t>Kalii chloridum</t>
  </si>
  <si>
    <t>Složení:</t>
  </si>
  <si>
    <t>Glukosum anhydricum</t>
  </si>
  <si>
    <t>100,0 g</t>
  </si>
  <si>
    <t>objem 1 ks v ml</t>
  </si>
  <si>
    <t>objem 1 ks/ml</t>
  </si>
  <si>
    <t>počet ks v balení (karton)</t>
  </si>
  <si>
    <t>sklo</t>
  </si>
  <si>
    <t>CONC. KALIUMCHLORID 7,45%</t>
  </si>
  <si>
    <t xml:space="preserve"> Složení: </t>
  </si>
  <si>
    <t>74,50 g</t>
  </si>
  <si>
    <t xml:space="preserve"> Vhodný pro indikace: hypokalémie. </t>
  </si>
  <si>
    <t xml:space="preserve"> Vhodný k intravenóznímu podání.</t>
  </si>
  <si>
    <t>CONC. NATRIUMHYDROGENKARBONÁT 4,2%, 8,4 %</t>
  </si>
  <si>
    <t>(HYDROGENUHLIČITAN SODNÝ 4,2%, 8,4%)</t>
  </si>
  <si>
    <t xml:space="preserve">1000 ml obsahuje:                                                                </t>
  </si>
  <si>
    <t>Natrii hydrogenkarbonas</t>
  </si>
  <si>
    <t>42,0 g</t>
  </si>
  <si>
    <t>84,0 g</t>
  </si>
  <si>
    <t>1000,0ml</t>
  </si>
  <si>
    <t>Vhodný pro indikace: metabolická acidoza</t>
  </si>
  <si>
    <t>Vhodný k intravenóznímu podání.</t>
  </si>
  <si>
    <t>CONC. NATRIUMCHLORID 5,85%, 10%</t>
  </si>
  <si>
    <t xml:space="preserve">1000 ml obsahuje:                                                             </t>
  </si>
  <si>
    <t>Natrii chloridum</t>
  </si>
  <si>
    <t>58,5 g</t>
  </si>
  <si>
    <t xml:space="preserve">   1000,0 ml</t>
  </si>
  <si>
    <t>Vhodný pro indikace:  hyponatrémie, metabolická alkalóza, hypochlorémie</t>
  </si>
  <si>
    <t xml:space="preserve">Část 5          Speciální infuzní roztoky, koncentrované roztoky iontů ve skle     </t>
  </si>
  <si>
    <t>počet MJ/ 3 roky</t>
  </si>
  <si>
    <t>B05XA01  5.1.</t>
  </si>
  <si>
    <t xml:space="preserve"> CONC. KALIUMCHLORID 7,45%</t>
  </si>
  <si>
    <t>B05XA02  5.2.</t>
  </si>
  <si>
    <t xml:space="preserve"> CONC. NA.HYDR.CARB.4,2% </t>
  </si>
  <si>
    <t xml:space="preserve"> CONC. NA.HYDR.CARB.8,4%</t>
  </si>
  <si>
    <t>B05XA03  5.3.</t>
  </si>
  <si>
    <t xml:space="preserve">CONC. NATRIUMCHLORID 10 % </t>
  </si>
  <si>
    <t>B05BB02  5.4.</t>
  </si>
  <si>
    <t xml:space="preserve"> F 1/2 INF SOL 1X250ML </t>
  </si>
  <si>
    <t xml:space="preserve"> F 1/2 INF SOL 1X500ML </t>
  </si>
  <si>
    <t>B05BB01   5.5.</t>
  </si>
  <si>
    <t xml:space="preserve"> D 1/1</t>
  </si>
  <si>
    <t>B05XA09   5.6.</t>
  </si>
  <si>
    <t xml:space="preserve"> NATRIUMHYDROGENFOSFÁT 8,7% </t>
  </si>
  <si>
    <t>B05BA03   5.7.</t>
  </si>
  <si>
    <t xml:space="preserve"> G 10 inf sol 1x80ml</t>
  </si>
  <si>
    <t xml:space="preserve"> G 10 inf sol 1x250ml</t>
  </si>
  <si>
    <t xml:space="preserve"> G 20 inf sol 1x80ml</t>
  </si>
  <si>
    <t xml:space="preserve"> G 20 inf sol 1x250ml</t>
  </si>
  <si>
    <t xml:space="preserve"> G 40 inf sol 1x80ml</t>
  </si>
  <si>
    <t xml:space="preserve"> G 40 inf sol 1x500ml</t>
  </si>
  <si>
    <t>sklo/ plastová lahev</t>
  </si>
  <si>
    <t>B05BC01  5.8.</t>
  </si>
  <si>
    <t xml:space="preserve"> MA 20 INF SOL 1X100ML </t>
  </si>
  <si>
    <t xml:space="preserve"> MA 20 INF SOL 1X200ML </t>
  </si>
  <si>
    <t xml:space="preserve">Část 5: Speciální infuzní roztoky, koncentrované roztoky iontů ve skle </t>
  </si>
  <si>
    <t xml:space="preserve"> 5.1.  ATC B05XA01</t>
  </si>
  <si>
    <t>5.2. ATC B05XA02</t>
  </si>
  <si>
    <t>5.3.  ATC B05XA03</t>
  </si>
  <si>
    <t>5.4.  ATC  B05BB02</t>
  </si>
  <si>
    <t xml:space="preserve">Izotonický infuzní roztok chloridu sodného s glukosou F 1/2 </t>
  </si>
  <si>
    <t xml:space="preserve">Složení:  </t>
  </si>
  <si>
    <t>4,5 g</t>
  </si>
  <si>
    <t>Glukosum</t>
  </si>
  <si>
    <t>25,0 g</t>
  </si>
  <si>
    <t xml:space="preserve"> 1000,0 ml</t>
  </si>
  <si>
    <t xml:space="preserve"> K doplnění vody při dehydrataci, zejména tam, kde jsou ztráty vody větší než ztráty elektrolytů –  hypertonická dehydratace. Nosný roztok pro další léčiva.</t>
  </si>
  <si>
    <t xml:space="preserve">5.5. ATC B05BB01  </t>
  </si>
  <si>
    <t>Darrowův infuzní roztok D 1/1</t>
  </si>
  <si>
    <t>4,0 g</t>
  </si>
  <si>
    <t>2,67 g</t>
  </si>
  <si>
    <t>Natrii Lactas</t>
  </si>
  <si>
    <t>5,94 g</t>
  </si>
  <si>
    <t xml:space="preserve">K doplnění ztráty tělesných tekutin zejména u stavů spojených s hypokalémií a acidózou nebo sklonem k acidóze. </t>
  </si>
  <si>
    <t xml:space="preserve">Při ztrátách draslíku způsobených především ztrátami žaludečního a střevního sekretu včetně žluče a pankreatické šťávy (drenáží, sondou, průjmem apod.). </t>
  </si>
  <si>
    <t>Při ztrátách kalia po dlouhodobém podávání perorálních diuretik bez kaliumprotektivního účinku a bez suplementace kalia.</t>
  </si>
  <si>
    <t>5.6. ATC B05XA09</t>
  </si>
  <si>
    <t>CONC.NATRIIHYDROGENFOSFÁT 8,7%</t>
  </si>
  <si>
    <t>Natrii hydrogenphosphas dodecahydricus</t>
  </si>
  <si>
    <t>71,6 g</t>
  </si>
  <si>
    <t>Natrii dihydrogenphosphas dihydricus</t>
  </si>
  <si>
    <t>15,6 g</t>
  </si>
  <si>
    <t xml:space="preserve">Vhodný pro indikace: hypofosfatémie, suplementace fosfátových iontů </t>
  </si>
  <si>
    <t>Vhodný k intravenóznímu podání</t>
  </si>
  <si>
    <t>5.7. ATC B05BA03</t>
  </si>
  <si>
    <t>Infuzní roztok glukózy 10%, 20%, 40%</t>
  </si>
  <si>
    <t xml:space="preserve">1000 ml obsahuje:                                  </t>
  </si>
  <si>
    <t>200,0 g</t>
  </si>
  <si>
    <t>400,0 g</t>
  </si>
  <si>
    <t xml:space="preserve">Krytí energetických potřeb a potřeb tekutin v rámci parenterální infuzní terapie při pooperačních stavech, šoku, intoxikacích, jaterních onemocněních, při protrahovaném zvracení a průjmech, u intoxikací jako součást forsírované diurézy. </t>
  </si>
  <si>
    <t>Profylaxe hypoglykémie při předávkování perorálními antidiabetiky nebo inzulínem.</t>
  </si>
  <si>
    <t>5.8. ATC B05BC01</t>
  </si>
  <si>
    <t>Infuzní roztok mannitolu  Ma 20%</t>
  </si>
  <si>
    <t>Mannitolum</t>
  </si>
  <si>
    <t>Vhodný pro indikace: oligurie, anurie, profylaxe akutního renálního selhání, edém mozku, edémové stavy s hyponatrémií, forsírovaná diuréza u intoxikací, nitrooční hypertenze.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</si>
</sst>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 CE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7">
    <xf numFmtId="0" fontId="0" fillId="0" borderId="0" xfId="0"/>
    <xf numFmtId="0" fontId="3" fillId="0" borderId="1" xfId="20" applyFont="1" applyFill="1" applyBorder="1" applyAlignment="1">
      <alignment horizontal="center" vertical="center" wrapText="1" shrinkToFit="1"/>
      <protection/>
    </xf>
    <xf numFmtId="3" fontId="4" fillId="0" borderId="2" xfId="20" applyNumberFormat="1" applyFont="1" applyFill="1" applyBorder="1">
      <alignment/>
      <protection/>
    </xf>
    <xf numFmtId="3" fontId="4" fillId="0" borderId="3" xfId="20" applyNumberFormat="1" applyFont="1" applyFill="1" applyBorder="1">
      <alignment/>
      <protection/>
    </xf>
    <xf numFmtId="0" fontId="4" fillId="0" borderId="3" xfId="20" applyFont="1" applyFill="1" applyBorder="1" applyAlignment="1">
      <alignment horizontal="right"/>
      <protection/>
    </xf>
    <xf numFmtId="3" fontId="4" fillId="0" borderId="4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right"/>
      <protection/>
    </xf>
    <xf numFmtId="0" fontId="4" fillId="0" borderId="5" xfId="20" applyFont="1" applyFill="1" applyBorder="1">
      <alignment/>
      <protection/>
    </xf>
    <xf numFmtId="0" fontId="4" fillId="0" borderId="2" xfId="20" applyFont="1" applyFill="1" applyBorder="1" applyAlignment="1">
      <alignment horizontal="right"/>
      <protection/>
    </xf>
    <xf numFmtId="0" fontId="4" fillId="0" borderId="6" xfId="20" applyFont="1" applyFill="1" applyBorder="1">
      <alignment/>
      <protection/>
    </xf>
    <xf numFmtId="0" fontId="4" fillId="0" borderId="7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2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2" borderId="8" xfId="20" applyFont="1" applyFill="1" applyBorder="1" applyAlignment="1">
      <alignment horizontal="right"/>
      <protection/>
    </xf>
    <xf numFmtId="0" fontId="3" fillId="0" borderId="8" xfId="20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3" fillId="0" borderId="9" xfId="20" applyFont="1" applyFill="1" applyBorder="1" applyAlignment="1">
      <alignment horizontal="center" vertical="center" wrapText="1" shrinkToFit="1"/>
      <protection/>
    </xf>
    <xf numFmtId="0" fontId="4" fillId="0" borderId="10" xfId="20" applyFont="1" applyFill="1" applyBorder="1" applyAlignment="1">
      <alignment horizontal="right"/>
      <protection/>
    </xf>
    <xf numFmtId="0" fontId="3" fillId="0" borderId="5" xfId="20" applyFont="1" applyFill="1" applyBorder="1">
      <alignment/>
      <protection/>
    </xf>
    <xf numFmtId="0" fontId="4" fillId="0" borderId="11" xfId="20" applyFont="1" applyFill="1" applyBorder="1" applyAlignment="1">
      <alignment horizontal="right"/>
      <protection/>
    </xf>
    <xf numFmtId="0" fontId="3" fillId="0" borderId="7" xfId="20" applyFont="1" applyFill="1" applyBorder="1">
      <alignment/>
      <protection/>
    </xf>
    <xf numFmtId="0" fontId="6" fillId="0" borderId="0" xfId="0" applyFont="1"/>
    <xf numFmtId="10" fontId="0" fillId="0" borderId="0" xfId="0" applyNumberFormat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3" fontId="4" fillId="0" borderId="13" xfId="20" applyNumberFormat="1" applyFont="1" applyFill="1" applyBorder="1">
      <alignment/>
      <protection/>
    </xf>
    <xf numFmtId="0" fontId="4" fillId="0" borderId="13" xfId="20" applyFont="1" applyFill="1" applyBorder="1" applyAlignment="1">
      <alignment horizontal="right"/>
      <protection/>
    </xf>
    <xf numFmtId="0" fontId="4" fillId="0" borderId="14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5" xfId="20" applyFont="1" applyFill="1" applyBorder="1" applyAlignment="1">
      <alignment horizontal="right"/>
      <protection/>
    </xf>
    <xf numFmtId="0" fontId="3" fillId="0" borderId="12" xfId="20" applyFont="1" applyFill="1" applyBorder="1">
      <alignment/>
      <protection/>
    </xf>
    <xf numFmtId="0" fontId="4" fillId="0" borderId="5" xfId="0" applyFont="1" applyFill="1" applyBorder="1" applyAlignment="1">
      <alignment/>
    </xf>
    <xf numFmtId="0" fontId="4" fillId="0" borderId="16" xfId="20" applyFont="1" applyFill="1" applyBorder="1">
      <alignment/>
      <protection/>
    </xf>
    <xf numFmtId="0" fontId="4" fillId="0" borderId="7" xfId="0" applyFont="1" applyFill="1" applyBorder="1" applyAlignment="1">
      <alignment/>
    </xf>
    <xf numFmtId="0" fontId="4" fillId="0" borderId="17" xfId="20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8" xfId="20" applyFont="1" applyFill="1" applyBorder="1" applyAlignment="1">
      <alignment horizontal="center" vertical="center" wrapText="1" shrinkToFit="1"/>
      <protection/>
    </xf>
    <xf numFmtId="0" fontId="4" fillId="0" borderId="6" xfId="0" applyFont="1" applyFill="1" applyBorder="1" applyAlignment="1">
      <alignment/>
    </xf>
    <xf numFmtId="0" fontId="4" fillId="0" borderId="19" xfId="20" applyFont="1" applyFill="1" applyBorder="1">
      <alignment/>
      <protection/>
    </xf>
    <xf numFmtId="0" fontId="4" fillId="0" borderId="20" xfId="20" applyFont="1" applyFill="1" applyBorder="1" applyAlignment="1">
      <alignment horizontal="right"/>
      <protection/>
    </xf>
    <xf numFmtId="0" fontId="3" fillId="0" borderId="6" xfId="20" applyFont="1" applyFill="1" applyBorder="1">
      <alignment/>
      <protection/>
    </xf>
    <xf numFmtId="0" fontId="4" fillId="0" borderId="21" xfId="20" applyFont="1" applyFill="1" applyBorder="1" applyAlignment="1">
      <alignment horizontal="center" vertical="center" wrapText="1" shrinkToFit="1"/>
      <protection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20" applyFont="1" applyFill="1" applyBorder="1" applyAlignment="1">
      <alignment horizontal="center" vertical="center" wrapText="1" shrinkToFit="1"/>
      <protection/>
    </xf>
    <xf numFmtId="0" fontId="3" fillId="0" borderId="25" xfId="20" applyFont="1" applyFill="1" applyBorder="1" applyAlignment="1">
      <alignment horizontal="center" vertical="center" shrinkToFit="1"/>
      <protection/>
    </xf>
    <xf numFmtId="0" fontId="3" fillId="0" borderId="25" xfId="20" applyFont="1" applyFill="1" applyBorder="1" applyAlignment="1">
      <alignment horizontal="center" vertical="center" wrapText="1" shrinkToFit="1"/>
      <protection/>
    </xf>
    <xf numFmtId="0" fontId="3" fillId="0" borderId="26" xfId="20" applyFont="1" applyFill="1" applyBorder="1" applyAlignment="1">
      <alignment horizontal="center" vertical="center" wrapText="1" shrinkToFit="1"/>
      <protection/>
    </xf>
    <xf numFmtId="0" fontId="3" fillId="0" borderId="27" xfId="20" applyFont="1" applyFill="1" applyBorder="1" applyAlignment="1">
      <alignment horizontal="center" vertical="center" wrapText="1" shrinkToFit="1"/>
      <protection/>
    </xf>
    <xf numFmtId="0" fontId="4" fillId="0" borderId="22" xfId="20" applyFont="1" applyFill="1" applyBorder="1">
      <alignment/>
      <protection/>
    </xf>
    <xf numFmtId="0" fontId="6" fillId="0" borderId="28" xfId="0" applyFont="1" applyFill="1" applyBorder="1"/>
    <xf numFmtId="0" fontId="4" fillId="0" borderId="0" xfId="0" applyFont="1" applyFill="1" applyBorder="1" applyAlignment="1">
      <alignment horizontal="left" vertical="center"/>
    </xf>
    <xf numFmtId="3" fontId="4" fillId="0" borderId="0" xfId="20" applyNumberFormat="1" applyFont="1" applyFill="1" applyBorder="1">
      <alignment/>
      <protection/>
    </xf>
    <xf numFmtId="0" fontId="4" fillId="0" borderId="0" xfId="20" applyFont="1" applyFill="1" applyBorder="1" applyAlignment="1">
      <alignment horizontal="right"/>
      <protection/>
    </xf>
    <xf numFmtId="0" fontId="0" fillId="0" borderId="0" xfId="0" applyBorder="1"/>
    <xf numFmtId="0" fontId="4" fillId="0" borderId="29" xfId="20" applyFont="1" applyFill="1" applyBorder="1">
      <alignment/>
      <protection/>
    </xf>
    <xf numFmtId="0" fontId="6" fillId="0" borderId="30" xfId="0" applyFont="1" applyFill="1" applyBorder="1"/>
    <xf numFmtId="0" fontId="4" fillId="0" borderId="0" xfId="0" applyFont="1" applyFill="1" applyBorder="1" applyAlignment="1">
      <alignment/>
    </xf>
    <xf numFmtId="0" fontId="4" fillId="0" borderId="31" xfId="20" applyFont="1" applyFill="1" applyBorder="1">
      <alignment/>
      <protection/>
    </xf>
    <xf numFmtId="0" fontId="6" fillId="0" borderId="32" xfId="0" applyFont="1" applyFill="1" applyBorder="1"/>
    <xf numFmtId="0" fontId="4" fillId="0" borderId="33" xfId="20" applyFont="1" applyFill="1" applyBorder="1">
      <alignment/>
      <protection/>
    </xf>
    <xf numFmtId="0" fontId="6" fillId="0" borderId="34" xfId="0" applyFont="1" applyFill="1" applyBorder="1"/>
    <xf numFmtId="0" fontId="4" fillId="0" borderId="24" xfId="20" applyFont="1" applyFill="1" applyBorder="1" applyAlignment="1">
      <alignment horizontal="center" vertical="center" wrapText="1" shrinkToFit="1"/>
      <protection/>
    </xf>
    <xf numFmtId="0" fontId="4" fillId="0" borderId="35" xfId="20" applyFont="1" applyFill="1" applyBorder="1" applyAlignment="1">
      <alignment horizontal="center" vertical="center" wrapText="1" shrinkToFit="1"/>
      <protection/>
    </xf>
    <xf numFmtId="0" fontId="4" fillId="0" borderId="36" xfId="20" applyFont="1" applyFill="1" applyBorder="1" applyAlignment="1">
      <alignment horizontal="center" vertical="center" wrapText="1" shrinkToFit="1"/>
      <protection/>
    </xf>
    <xf numFmtId="0" fontId="3" fillId="0" borderId="37" xfId="20" applyFont="1" applyFill="1" applyBorder="1" applyAlignment="1">
      <alignment horizontal="center" vertical="center" wrapText="1" shrinkToFit="1"/>
      <protection/>
    </xf>
    <xf numFmtId="0" fontId="3" fillId="0" borderId="38" xfId="20" applyFont="1" applyFill="1" applyBorder="1" applyAlignment="1">
      <alignment horizontal="center" vertical="center" wrapText="1" shrinkToFit="1"/>
      <protection/>
    </xf>
    <xf numFmtId="0" fontId="7" fillId="0" borderId="0" xfId="0" applyFont="1"/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31"/>
  <sheetViews>
    <sheetView tabSelected="1" workbookViewId="0" topLeftCell="A1">
      <selection activeCell="J21" sqref="J21"/>
    </sheetView>
  </sheetViews>
  <sheetFormatPr defaultColWidth="9.140625" defaultRowHeight="15"/>
  <cols>
    <col min="2" max="2" width="13.57421875" style="0" customWidth="1"/>
    <col min="3" max="3" width="38.28125" style="0" customWidth="1"/>
    <col min="4" max="4" width="20.57421875" style="0" customWidth="1"/>
    <col min="5" max="6" width="9.7109375" style="0" customWidth="1"/>
    <col min="7" max="7" width="14.7109375" style="0" customWidth="1"/>
    <col min="8" max="8" width="12.57421875" style="0" customWidth="1"/>
    <col min="9" max="13" width="9.7109375" style="0" customWidth="1"/>
    <col min="14" max="14" width="12.57421875" style="0" customWidth="1"/>
    <col min="15" max="15" width="31.00390625" style="0" customWidth="1"/>
    <col min="16" max="16" width="13.57421875" style="0" customWidth="1"/>
  </cols>
  <sheetData>
    <row r="1" spans="1:3" ht="15" thickBot="1">
      <c r="A1" s="75" t="s">
        <v>0</v>
      </c>
      <c r="B1" s="76"/>
      <c r="C1" s="76"/>
    </row>
    <row r="2" spans="2:14" ht="15" thickBot="1">
      <c r="B2" s="49" t="s">
        <v>44</v>
      </c>
      <c r="C2" s="50"/>
      <c r="D2" s="50"/>
      <c r="E2" s="51"/>
      <c r="F2" s="21"/>
      <c r="G2" s="22"/>
      <c r="H2" s="23"/>
      <c r="I2" s="23"/>
      <c r="J2" s="22"/>
      <c r="K2" s="23"/>
      <c r="L2" s="22"/>
      <c r="M2" s="23"/>
      <c r="N2" s="23"/>
    </row>
    <row r="3" spans="2:14" ht="15" customHeight="1" thickBot="1">
      <c r="B3" s="23"/>
      <c r="C3" s="23"/>
      <c r="D3" s="23"/>
      <c r="E3" s="23"/>
      <c r="F3" s="23"/>
      <c r="G3" s="22"/>
      <c r="H3" s="23"/>
      <c r="I3" s="73" t="s">
        <v>1</v>
      </c>
      <c r="J3" s="74"/>
      <c r="K3" s="73" t="s">
        <v>2</v>
      </c>
      <c r="L3" s="74"/>
      <c r="M3" s="23"/>
      <c r="N3" s="23"/>
    </row>
    <row r="4" spans="2:14" ht="43.8" thickBot="1">
      <c r="B4" s="24" t="s">
        <v>3</v>
      </c>
      <c r="C4" s="53" t="s">
        <v>4</v>
      </c>
      <c r="D4" s="53" t="s">
        <v>5</v>
      </c>
      <c r="E4" s="54" t="s">
        <v>20</v>
      </c>
      <c r="F4" s="54" t="s">
        <v>6</v>
      </c>
      <c r="G4" s="55" t="s">
        <v>45</v>
      </c>
      <c r="H4" s="55" t="s">
        <v>7</v>
      </c>
      <c r="I4" s="1" t="s">
        <v>8</v>
      </c>
      <c r="J4" s="56" t="s">
        <v>9</v>
      </c>
      <c r="K4" s="1" t="s">
        <v>8</v>
      </c>
      <c r="L4" s="56" t="s">
        <v>9</v>
      </c>
      <c r="M4" s="55" t="s">
        <v>21</v>
      </c>
      <c r="N4" s="52" t="s">
        <v>22</v>
      </c>
    </row>
    <row r="5" spans="2:18" ht="15" thickBot="1">
      <c r="B5" s="48" t="s">
        <v>46</v>
      </c>
      <c r="C5" s="31" t="s">
        <v>47</v>
      </c>
      <c r="D5" s="32" t="s">
        <v>23</v>
      </c>
      <c r="E5" s="33">
        <v>200</v>
      </c>
      <c r="F5" s="33">
        <v>200</v>
      </c>
      <c r="G5" s="32">
        <v>2970</v>
      </c>
      <c r="H5" s="34"/>
      <c r="I5" s="35"/>
      <c r="J5" s="36">
        <f aca="true" t="shared" si="0" ref="J5:J20">G5*I5</f>
        <v>0</v>
      </c>
      <c r="K5" s="37"/>
      <c r="L5" s="36">
        <f aca="true" t="shared" si="1" ref="L5:L20">G5*K5</f>
        <v>0</v>
      </c>
      <c r="M5" s="57"/>
      <c r="N5" s="58"/>
      <c r="O5" s="59"/>
      <c r="P5" s="60"/>
      <c r="Q5" s="61"/>
      <c r="R5" s="62"/>
    </row>
    <row r="6" spans="2:18" ht="14.4" customHeight="1">
      <c r="B6" s="70" t="s">
        <v>48</v>
      </c>
      <c r="C6" s="38" t="s">
        <v>49</v>
      </c>
      <c r="D6" s="2" t="s">
        <v>23</v>
      </c>
      <c r="E6" s="8">
        <v>80</v>
      </c>
      <c r="F6" s="8">
        <v>80</v>
      </c>
      <c r="G6" s="2">
        <v>4500</v>
      </c>
      <c r="H6" s="39"/>
      <c r="I6" s="7"/>
      <c r="J6" s="25">
        <f t="shared" si="0"/>
        <v>0</v>
      </c>
      <c r="K6" s="26"/>
      <c r="L6" s="25">
        <f t="shared" si="1"/>
        <v>0</v>
      </c>
      <c r="M6" s="63"/>
      <c r="N6" s="64"/>
      <c r="O6" s="65"/>
      <c r="P6" s="60"/>
      <c r="Q6" s="61"/>
      <c r="R6" s="62"/>
    </row>
    <row r="7" spans="2:18" ht="15" thickBot="1">
      <c r="B7" s="72"/>
      <c r="C7" s="40" t="s">
        <v>50</v>
      </c>
      <c r="D7" s="5" t="s">
        <v>23</v>
      </c>
      <c r="E7" s="6">
        <v>80</v>
      </c>
      <c r="F7" s="6">
        <v>80</v>
      </c>
      <c r="G7" s="5">
        <v>2340</v>
      </c>
      <c r="H7" s="41"/>
      <c r="I7" s="10"/>
      <c r="J7" s="27">
        <f t="shared" si="0"/>
        <v>0</v>
      </c>
      <c r="K7" s="28"/>
      <c r="L7" s="27">
        <f t="shared" si="1"/>
        <v>0</v>
      </c>
      <c r="M7" s="66"/>
      <c r="N7" s="67"/>
      <c r="O7" s="65"/>
      <c r="P7" s="60"/>
      <c r="Q7" s="61"/>
      <c r="R7" s="62"/>
    </row>
    <row r="8" spans="2:18" ht="15" thickBot="1">
      <c r="B8" s="48" t="s">
        <v>51</v>
      </c>
      <c r="C8" s="42" t="s">
        <v>52</v>
      </c>
      <c r="D8" s="32" t="s">
        <v>23</v>
      </c>
      <c r="E8" s="33">
        <v>80</v>
      </c>
      <c r="F8" s="33">
        <v>80</v>
      </c>
      <c r="G8" s="32">
        <v>8700</v>
      </c>
      <c r="H8" s="34"/>
      <c r="I8" s="35"/>
      <c r="J8" s="36">
        <f t="shared" si="0"/>
        <v>0</v>
      </c>
      <c r="K8" s="37"/>
      <c r="L8" s="36">
        <f t="shared" si="1"/>
        <v>0</v>
      </c>
      <c r="M8" s="57"/>
      <c r="N8" s="58"/>
      <c r="O8" s="65"/>
      <c r="P8" s="60"/>
      <c r="Q8" s="61"/>
      <c r="R8" s="62"/>
    </row>
    <row r="9" spans="2:18" ht="15">
      <c r="B9" s="70" t="s">
        <v>53</v>
      </c>
      <c r="C9" s="38" t="s">
        <v>54</v>
      </c>
      <c r="D9" s="2" t="s">
        <v>23</v>
      </c>
      <c r="E9" s="8">
        <v>250</v>
      </c>
      <c r="F9" s="8">
        <v>250</v>
      </c>
      <c r="G9" s="2">
        <v>510</v>
      </c>
      <c r="H9" s="39"/>
      <c r="I9" s="7"/>
      <c r="J9" s="25">
        <f t="shared" si="0"/>
        <v>0</v>
      </c>
      <c r="K9" s="26"/>
      <c r="L9" s="25">
        <f t="shared" si="1"/>
        <v>0</v>
      </c>
      <c r="M9" s="63"/>
      <c r="N9" s="64"/>
      <c r="O9" s="65"/>
      <c r="P9" s="60"/>
      <c r="Q9" s="61"/>
      <c r="R9" s="62"/>
    </row>
    <row r="10" spans="2:18" ht="15" thickBot="1">
      <c r="B10" s="72"/>
      <c r="C10" s="40" t="s">
        <v>55</v>
      </c>
      <c r="D10" s="5" t="s">
        <v>23</v>
      </c>
      <c r="E10" s="6">
        <v>500</v>
      </c>
      <c r="F10" s="6">
        <v>500</v>
      </c>
      <c r="G10" s="5">
        <v>3150</v>
      </c>
      <c r="H10" s="41"/>
      <c r="I10" s="10"/>
      <c r="J10" s="27">
        <f t="shared" si="0"/>
        <v>0</v>
      </c>
      <c r="K10" s="28"/>
      <c r="L10" s="27">
        <f t="shared" si="1"/>
        <v>0</v>
      </c>
      <c r="M10" s="66"/>
      <c r="N10" s="67"/>
      <c r="O10" s="65"/>
      <c r="P10" s="60"/>
      <c r="Q10" s="61"/>
      <c r="R10" s="62"/>
    </row>
    <row r="11" spans="2:18" ht="15" thickBot="1">
      <c r="B11" s="43" t="s">
        <v>56</v>
      </c>
      <c r="C11" s="42" t="s">
        <v>57</v>
      </c>
      <c r="D11" s="32" t="s">
        <v>23</v>
      </c>
      <c r="E11" s="33">
        <v>500</v>
      </c>
      <c r="F11" s="33">
        <v>500</v>
      </c>
      <c r="G11" s="32">
        <v>7230</v>
      </c>
      <c r="H11" s="34"/>
      <c r="I11" s="35"/>
      <c r="J11" s="36">
        <f t="shared" si="0"/>
        <v>0</v>
      </c>
      <c r="K11" s="37"/>
      <c r="L11" s="36">
        <f t="shared" si="1"/>
        <v>0</v>
      </c>
      <c r="M11" s="57"/>
      <c r="N11" s="58"/>
      <c r="O11" s="65"/>
      <c r="P11" s="60"/>
      <c r="Q11" s="61"/>
      <c r="R11" s="62"/>
    </row>
    <row r="12" spans="2:18" ht="15" thickBot="1">
      <c r="B12" s="43" t="s">
        <v>58</v>
      </c>
      <c r="C12" s="42" t="s">
        <v>59</v>
      </c>
      <c r="D12" s="32" t="s">
        <v>23</v>
      </c>
      <c r="E12" s="33">
        <v>200</v>
      </c>
      <c r="F12" s="33">
        <v>200</v>
      </c>
      <c r="G12" s="32">
        <v>1800</v>
      </c>
      <c r="H12" s="34"/>
      <c r="I12" s="35"/>
      <c r="J12" s="36">
        <f t="shared" si="0"/>
        <v>0</v>
      </c>
      <c r="K12" s="37"/>
      <c r="L12" s="36">
        <f t="shared" si="1"/>
        <v>0</v>
      </c>
      <c r="M12" s="57"/>
      <c r="N12" s="58"/>
      <c r="O12" s="65"/>
      <c r="P12" s="60"/>
      <c r="Q12" s="61"/>
      <c r="R12" s="62"/>
    </row>
    <row r="13" spans="2:18" ht="15">
      <c r="B13" s="70" t="s">
        <v>60</v>
      </c>
      <c r="C13" s="38" t="s">
        <v>61</v>
      </c>
      <c r="D13" s="2" t="s">
        <v>23</v>
      </c>
      <c r="E13" s="8">
        <v>80</v>
      </c>
      <c r="F13" s="8">
        <v>80</v>
      </c>
      <c r="G13" s="2">
        <v>1560</v>
      </c>
      <c r="H13" s="39"/>
      <c r="I13" s="7"/>
      <c r="J13" s="25">
        <f t="shared" si="0"/>
        <v>0</v>
      </c>
      <c r="K13" s="26"/>
      <c r="L13" s="25">
        <f t="shared" si="1"/>
        <v>0</v>
      </c>
      <c r="M13" s="63"/>
      <c r="N13" s="64"/>
      <c r="O13" s="65"/>
      <c r="P13" s="60"/>
      <c r="Q13" s="61"/>
      <c r="R13" s="62"/>
    </row>
    <row r="14" spans="2:18" ht="15">
      <c r="B14" s="71"/>
      <c r="C14" s="44" t="s">
        <v>62</v>
      </c>
      <c r="D14" s="3" t="s">
        <v>23</v>
      </c>
      <c r="E14" s="4">
        <v>250</v>
      </c>
      <c r="F14" s="4">
        <v>250</v>
      </c>
      <c r="G14" s="3">
        <v>450</v>
      </c>
      <c r="H14" s="45"/>
      <c r="I14" s="9"/>
      <c r="J14" s="46">
        <f t="shared" si="0"/>
        <v>0</v>
      </c>
      <c r="K14" s="47"/>
      <c r="L14" s="46">
        <f t="shared" si="1"/>
        <v>0</v>
      </c>
      <c r="M14" s="68"/>
      <c r="N14" s="69"/>
      <c r="O14" s="65"/>
      <c r="P14" s="60"/>
      <c r="Q14" s="61"/>
      <c r="R14" s="62"/>
    </row>
    <row r="15" spans="2:18" ht="15">
      <c r="B15" s="71"/>
      <c r="C15" s="44" t="s">
        <v>63</v>
      </c>
      <c r="D15" s="3" t="s">
        <v>23</v>
      </c>
      <c r="E15" s="4">
        <v>80</v>
      </c>
      <c r="F15" s="4">
        <v>80</v>
      </c>
      <c r="G15" s="3">
        <v>60</v>
      </c>
      <c r="H15" s="45"/>
      <c r="I15" s="9"/>
      <c r="J15" s="46">
        <f t="shared" si="0"/>
        <v>0</v>
      </c>
      <c r="K15" s="47"/>
      <c r="L15" s="46">
        <f t="shared" si="1"/>
        <v>0</v>
      </c>
      <c r="M15" s="68"/>
      <c r="N15" s="69"/>
      <c r="O15" s="65"/>
      <c r="P15" s="60"/>
      <c r="Q15" s="61"/>
      <c r="R15" s="62"/>
    </row>
    <row r="16" spans="2:18" ht="15">
      <c r="B16" s="71"/>
      <c r="C16" s="44" t="s">
        <v>64</v>
      </c>
      <c r="D16" s="3" t="s">
        <v>23</v>
      </c>
      <c r="E16" s="4">
        <v>250</v>
      </c>
      <c r="F16" s="4">
        <v>250</v>
      </c>
      <c r="G16" s="3">
        <v>30</v>
      </c>
      <c r="H16" s="45"/>
      <c r="I16" s="9"/>
      <c r="J16" s="46">
        <f t="shared" si="0"/>
        <v>0</v>
      </c>
      <c r="K16" s="47"/>
      <c r="L16" s="46">
        <f t="shared" si="1"/>
        <v>0</v>
      </c>
      <c r="M16" s="68"/>
      <c r="N16" s="69"/>
      <c r="O16" s="65"/>
      <c r="P16" s="60"/>
      <c r="Q16" s="61"/>
      <c r="R16" s="62"/>
    </row>
    <row r="17" spans="2:18" ht="15">
      <c r="B17" s="71"/>
      <c r="C17" s="44" t="s">
        <v>65</v>
      </c>
      <c r="D17" s="3" t="s">
        <v>23</v>
      </c>
      <c r="E17" s="4">
        <v>80</v>
      </c>
      <c r="F17" s="4">
        <v>80</v>
      </c>
      <c r="G17" s="3">
        <v>2760</v>
      </c>
      <c r="H17" s="45"/>
      <c r="I17" s="9"/>
      <c r="J17" s="46">
        <f t="shared" si="0"/>
        <v>0</v>
      </c>
      <c r="K17" s="47"/>
      <c r="L17" s="46">
        <f t="shared" si="1"/>
        <v>0</v>
      </c>
      <c r="M17" s="68"/>
      <c r="N17" s="69"/>
      <c r="O17" s="65"/>
      <c r="P17" s="60"/>
      <c r="Q17" s="61"/>
      <c r="R17" s="62"/>
    </row>
    <row r="18" spans="2:18" ht="15" thickBot="1">
      <c r="B18" s="72"/>
      <c r="C18" s="40" t="s">
        <v>66</v>
      </c>
      <c r="D18" s="5" t="s">
        <v>67</v>
      </c>
      <c r="E18" s="6">
        <v>500</v>
      </c>
      <c r="F18" s="6">
        <v>500</v>
      </c>
      <c r="G18" s="5">
        <v>810</v>
      </c>
      <c r="H18" s="41"/>
      <c r="I18" s="10"/>
      <c r="J18" s="27">
        <f t="shared" si="0"/>
        <v>0</v>
      </c>
      <c r="K18" s="28"/>
      <c r="L18" s="27">
        <f t="shared" si="1"/>
        <v>0</v>
      </c>
      <c r="M18" s="66"/>
      <c r="N18" s="67"/>
      <c r="O18" s="65"/>
      <c r="P18" s="60"/>
      <c r="Q18" s="61"/>
      <c r="R18" s="62"/>
    </row>
    <row r="19" spans="2:18" ht="15">
      <c r="B19" s="70" t="s">
        <v>68</v>
      </c>
      <c r="C19" s="38" t="s">
        <v>69</v>
      </c>
      <c r="D19" s="2" t="s">
        <v>23</v>
      </c>
      <c r="E19" s="8">
        <v>100</v>
      </c>
      <c r="F19" s="8">
        <v>100</v>
      </c>
      <c r="G19" s="2">
        <v>18540</v>
      </c>
      <c r="H19" s="39"/>
      <c r="I19" s="7"/>
      <c r="J19" s="25">
        <f t="shared" si="0"/>
        <v>0</v>
      </c>
      <c r="K19" s="26"/>
      <c r="L19" s="25">
        <f t="shared" si="1"/>
        <v>0</v>
      </c>
      <c r="M19" s="63"/>
      <c r="N19" s="64"/>
      <c r="O19" s="65"/>
      <c r="P19" s="60"/>
      <c r="Q19" s="61"/>
      <c r="R19" s="62"/>
    </row>
    <row r="20" spans="2:18" ht="15" thickBot="1">
      <c r="B20" s="72"/>
      <c r="C20" s="40" t="s">
        <v>70</v>
      </c>
      <c r="D20" s="5" t="s">
        <v>23</v>
      </c>
      <c r="E20" s="6">
        <v>200</v>
      </c>
      <c r="F20" s="6">
        <v>200</v>
      </c>
      <c r="G20" s="5">
        <v>7422</v>
      </c>
      <c r="H20" s="41"/>
      <c r="I20" s="10"/>
      <c r="J20" s="27">
        <f t="shared" si="0"/>
        <v>0</v>
      </c>
      <c r="K20" s="28"/>
      <c r="L20" s="27">
        <f t="shared" si="1"/>
        <v>0</v>
      </c>
      <c r="M20" s="66"/>
      <c r="N20" s="67"/>
      <c r="O20" s="65"/>
      <c r="P20" s="60"/>
      <c r="Q20" s="61"/>
      <c r="R20" s="62"/>
    </row>
    <row r="21" spans="2:14" ht="15" thickBot="1">
      <c r="B21" s="29"/>
      <c r="C21" s="11"/>
      <c r="D21" s="11"/>
      <c r="E21" s="12"/>
      <c r="F21" s="12"/>
      <c r="G21" s="13"/>
      <c r="H21" s="14"/>
      <c r="I21" s="14"/>
      <c r="J21" s="19">
        <f>SUM(J5:J20)</f>
        <v>0</v>
      </c>
      <c r="K21" s="15"/>
      <c r="L21" s="20">
        <f>SUM(L5:L20)</f>
        <v>0</v>
      </c>
      <c r="M21" s="29"/>
      <c r="N21" s="29"/>
    </row>
    <row r="23" ht="15">
      <c r="B23" t="s">
        <v>10</v>
      </c>
    </row>
    <row r="26" ht="15">
      <c r="C26" s="16" t="s">
        <v>71</v>
      </c>
    </row>
    <row r="28" ht="15">
      <c r="C28" s="16" t="s">
        <v>72</v>
      </c>
    </row>
    <row r="29" ht="15">
      <c r="C29" s="16" t="s">
        <v>24</v>
      </c>
    </row>
    <row r="31" spans="3:4" ht="15">
      <c r="C31" t="s">
        <v>25</v>
      </c>
      <c r="D31" s="17"/>
    </row>
    <row r="32" ht="15">
      <c r="D32" s="17"/>
    </row>
    <row r="33" spans="3:4" ht="15">
      <c r="C33" t="s">
        <v>12</v>
      </c>
      <c r="D33" s="17"/>
    </row>
    <row r="34" spans="3:4" ht="15">
      <c r="C34" t="s">
        <v>16</v>
      </c>
      <c r="D34" s="17" t="s">
        <v>26</v>
      </c>
    </row>
    <row r="35" spans="3:4" ht="15">
      <c r="C35" t="s">
        <v>14</v>
      </c>
      <c r="D35" s="17" t="s">
        <v>15</v>
      </c>
    </row>
    <row r="37" ht="15">
      <c r="C37" t="s">
        <v>27</v>
      </c>
    </row>
    <row r="38" ht="15">
      <c r="C38" t="s">
        <v>28</v>
      </c>
    </row>
    <row r="40" ht="15">
      <c r="C40" s="16" t="s">
        <v>73</v>
      </c>
    </row>
    <row r="41" ht="15">
      <c r="C41" s="16" t="s">
        <v>29</v>
      </c>
    </row>
    <row r="42" ht="15">
      <c r="C42" t="s">
        <v>30</v>
      </c>
    </row>
    <row r="44" spans="3:5" ht="15">
      <c r="C44" t="s">
        <v>17</v>
      </c>
      <c r="D44" s="17"/>
      <c r="E44" s="17"/>
    </row>
    <row r="45" spans="4:5" ht="15">
      <c r="D45" s="17"/>
      <c r="E45" s="17"/>
    </row>
    <row r="46" spans="3:5" ht="15">
      <c r="C46" t="s">
        <v>31</v>
      </c>
      <c r="D46" s="30">
        <v>0.042</v>
      </c>
      <c r="E46" s="30">
        <v>0.084</v>
      </c>
    </row>
    <row r="47" spans="3:5" ht="15">
      <c r="C47" t="s">
        <v>32</v>
      </c>
      <c r="D47" s="17" t="s">
        <v>33</v>
      </c>
      <c r="E47" s="17" t="s">
        <v>34</v>
      </c>
    </row>
    <row r="48" spans="3:5" ht="15">
      <c r="C48" t="s">
        <v>14</v>
      </c>
      <c r="D48" s="17" t="s">
        <v>35</v>
      </c>
      <c r="E48" s="17" t="s">
        <v>35</v>
      </c>
    </row>
    <row r="49" spans="4:5" ht="15">
      <c r="D49" s="17"/>
      <c r="E49" s="17"/>
    </row>
    <row r="50" spans="3:5" ht="15">
      <c r="C50" t="s">
        <v>36</v>
      </c>
      <c r="D50" s="17"/>
      <c r="E50" s="17"/>
    </row>
    <row r="51" spans="3:5" ht="15">
      <c r="C51" t="s">
        <v>37</v>
      </c>
      <c r="D51" s="17"/>
      <c r="E51" s="17"/>
    </row>
    <row r="53" ht="15">
      <c r="C53" s="16" t="s">
        <v>74</v>
      </c>
    </row>
    <row r="54" ht="15">
      <c r="C54" s="16" t="s">
        <v>38</v>
      </c>
    </row>
    <row r="55" spans="4:5" ht="15">
      <c r="D55" s="17"/>
      <c r="E55" s="17"/>
    </row>
    <row r="56" spans="3:5" ht="15">
      <c r="C56" t="s">
        <v>11</v>
      </c>
      <c r="D56" s="17"/>
      <c r="E56" s="17"/>
    </row>
    <row r="57" spans="4:5" ht="15">
      <c r="D57" s="17"/>
      <c r="E57" s="17"/>
    </row>
    <row r="58" spans="3:5" ht="15">
      <c r="C58" t="s">
        <v>39</v>
      </c>
      <c r="D58" s="30">
        <v>0.0585</v>
      </c>
      <c r="E58" s="18">
        <v>0.1</v>
      </c>
    </row>
    <row r="59" spans="3:5" ht="15">
      <c r="C59" t="s">
        <v>40</v>
      </c>
      <c r="D59" s="17" t="s">
        <v>41</v>
      </c>
      <c r="E59" s="17" t="s">
        <v>19</v>
      </c>
    </row>
    <row r="60" spans="3:5" ht="15">
      <c r="C60" t="s">
        <v>14</v>
      </c>
      <c r="D60" s="17" t="s">
        <v>42</v>
      </c>
      <c r="E60" s="17" t="s">
        <v>15</v>
      </c>
    </row>
    <row r="62" ht="15">
      <c r="C62" t="s">
        <v>43</v>
      </c>
    </row>
    <row r="63" ht="15">
      <c r="C63" t="s">
        <v>37</v>
      </c>
    </row>
    <row r="65" ht="15">
      <c r="C65" s="16" t="s">
        <v>75</v>
      </c>
    </row>
    <row r="66" ht="15">
      <c r="C66" s="16" t="s">
        <v>76</v>
      </c>
    </row>
    <row r="68" ht="15">
      <c r="C68" t="s">
        <v>77</v>
      </c>
    </row>
    <row r="70" ht="15">
      <c r="C70" t="s">
        <v>12</v>
      </c>
    </row>
    <row r="71" spans="3:4" ht="15">
      <c r="C71" t="s">
        <v>13</v>
      </c>
      <c r="D71" s="17" t="s">
        <v>78</v>
      </c>
    </row>
    <row r="72" spans="3:4" ht="15">
      <c r="C72" t="s">
        <v>79</v>
      </c>
      <c r="D72" s="17" t="s">
        <v>80</v>
      </c>
    </row>
    <row r="73" spans="3:4" ht="15">
      <c r="C73" t="s">
        <v>14</v>
      </c>
      <c r="D73" s="17" t="s">
        <v>81</v>
      </c>
    </row>
    <row r="74" ht="15">
      <c r="D74" s="17"/>
    </row>
    <row r="75" ht="15">
      <c r="C75" t="s">
        <v>82</v>
      </c>
    </row>
    <row r="76" ht="15">
      <c r="C76" t="s">
        <v>37</v>
      </c>
    </row>
    <row r="78" ht="15">
      <c r="C78" s="16" t="s">
        <v>83</v>
      </c>
    </row>
    <row r="79" ht="15">
      <c r="C79" s="16" t="s">
        <v>84</v>
      </c>
    </row>
    <row r="81" ht="15">
      <c r="C81" t="s">
        <v>11</v>
      </c>
    </row>
    <row r="82" ht="15">
      <c r="D82" s="17"/>
    </row>
    <row r="83" spans="3:4" ht="15">
      <c r="C83" t="s">
        <v>12</v>
      </c>
      <c r="D83" s="17"/>
    </row>
    <row r="84" spans="3:4" ht="15">
      <c r="C84" t="s">
        <v>13</v>
      </c>
      <c r="D84" s="17" t="s">
        <v>85</v>
      </c>
    </row>
    <row r="85" spans="3:4" ht="15">
      <c r="C85" t="s">
        <v>16</v>
      </c>
      <c r="D85" s="17" t="s">
        <v>86</v>
      </c>
    </row>
    <row r="86" spans="3:4" ht="15">
      <c r="C86" t="s">
        <v>87</v>
      </c>
      <c r="D86" s="17" t="s">
        <v>88</v>
      </c>
    </row>
    <row r="87" spans="3:4" ht="15">
      <c r="C87" t="s">
        <v>14</v>
      </c>
      <c r="D87" s="17" t="s">
        <v>15</v>
      </c>
    </row>
    <row r="89" ht="15">
      <c r="C89" t="s">
        <v>89</v>
      </c>
    </row>
    <row r="90" ht="15">
      <c r="C90" t="s">
        <v>90</v>
      </c>
    </row>
    <row r="91" ht="15">
      <c r="C91" t="s">
        <v>91</v>
      </c>
    </row>
    <row r="92" ht="15">
      <c r="C92" t="s">
        <v>37</v>
      </c>
    </row>
    <row r="94" ht="15">
      <c r="C94" s="16" t="s">
        <v>92</v>
      </c>
    </row>
    <row r="95" ht="15">
      <c r="C95" s="16" t="s">
        <v>93</v>
      </c>
    </row>
    <row r="97" ht="15">
      <c r="C97" t="s">
        <v>11</v>
      </c>
    </row>
    <row r="98" ht="15">
      <c r="D98" s="17"/>
    </row>
    <row r="99" spans="3:4" ht="15">
      <c r="C99" t="s">
        <v>12</v>
      </c>
      <c r="D99" s="17"/>
    </row>
    <row r="100" spans="3:4" ht="15">
      <c r="C100" t="s">
        <v>94</v>
      </c>
      <c r="D100" s="17" t="s">
        <v>95</v>
      </c>
    </row>
    <row r="101" spans="3:4" ht="15">
      <c r="C101" t="s">
        <v>96</v>
      </c>
      <c r="D101" s="17" t="s">
        <v>97</v>
      </c>
    </row>
    <row r="102" spans="3:4" ht="15">
      <c r="C102" t="s">
        <v>14</v>
      </c>
      <c r="D102" s="17" t="s">
        <v>15</v>
      </c>
    </row>
    <row r="103" ht="15">
      <c r="D103" s="17"/>
    </row>
    <row r="104" ht="15">
      <c r="C104" t="s">
        <v>98</v>
      </c>
    </row>
    <row r="105" ht="15">
      <c r="C105" t="s">
        <v>99</v>
      </c>
    </row>
    <row r="107" ht="15">
      <c r="C107" s="16" t="s">
        <v>100</v>
      </c>
    </row>
    <row r="108" ht="15">
      <c r="C108" s="16" t="s">
        <v>101</v>
      </c>
    </row>
    <row r="110" ht="15">
      <c r="C110" t="s">
        <v>77</v>
      </c>
    </row>
    <row r="112" spans="3:6" ht="15">
      <c r="C112" t="s">
        <v>102</v>
      </c>
      <c r="D112" s="18">
        <v>0.1</v>
      </c>
      <c r="E112" s="18">
        <v>0.2</v>
      </c>
      <c r="F112" s="18">
        <v>0.4</v>
      </c>
    </row>
    <row r="113" spans="3:6" ht="15">
      <c r="C113" t="s">
        <v>18</v>
      </c>
      <c r="D113" s="17" t="s">
        <v>19</v>
      </c>
      <c r="E113" s="17" t="s">
        <v>103</v>
      </c>
      <c r="F113" s="17" t="s">
        <v>104</v>
      </c>
    </row>
    <row r="114" spans="3:6" ht="15">
      <c r="C114" t="s">
        <v>14</v>
      </c>
      <c r="D114" s="17" t="s">
        <v>15</v>
      </c>
      <c r="E114" s="17" t="s">
        <v>15</v>
      </c>
      <c r="F114" s="17" t="s">
        <v>15</v>
      </c>
    </row>
    <row r="117" ht="15">
      <c r="C117" t="s">
        <v>105</v>
      </c>
    </row>
    <row r="118" ht="15">
      <c r="C118" t="s">
        <v>106</v>
      </c>
    </row>
    <row r="119" ht="15">
      <c r="C119" t="s">
        <v>37</v>
      </c>
    </row>
    <row r="121" ht="15">
      <c r="C121" s="16" t="s">
        <v>107</v>
      </c>
    </row>
    <row r="122" ht="15">
      <c r="C122" s="16" t="s">
        <v>108</v>
      </c>
    </row>
    <row r="124" ht="15">
      <c r="C124" t="s">
        <v>17</v>
      </c>
    </row>
    <row r="126" ht="15">
      <c r="C126" t="s">
        <v>12</v>
      </c>
    </row>
    <row r="127" spans="3:4" ht="15">
      <c r="C127" t="s">
        <v>109</v>
      </c>
      <c r="D127" s="17" t="s">
        <v>103</v>
      </c>
    </row>
    <row r="128" spans="3:4" ht="15">
      <c r="C128" t="s">
        <v>14</v>
      </c>
      <c r="D128" s="17" t="s">
        <v>15</v>
      </c>
    </row>
    <row r="130" ht="15">
      <c r="C130" t="s">
        <v>110</v>
      </c>
    </row>
    <row r="131" ht="15">
      <c r="C131" t="s">
        <v>37</v>
      </c>
    </row>
  </sheetData>
  <mergeCells count="6">
    <mergeCell ref="B19:B20"/>
    <mergeCell ref="I3:J3"/>
    <mergeCell ref="K3:L3"/>
    <mergeCell ref="B6:B7"/>
    <mergeCell ref="B9:B10"/>
    <mergeCell ref="B13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dcterms:created xsi:type="dcterms:W3CDTF">2021-09-05T12:56:56Z</dcterms:created>
  <dcterms:modified xsi:type="dcterms:W3CDTF">2022-01-10T13:16:52Z</dcterms:modified>
  <cp:category/>
  <cp:version/>
  <cp:contentType/>
  <cp:contentStatus/>
</cp:coreProperties>
</file>