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i.randak\Documents\KZ\Ústí nad Labem\MNUL_A_stanice N2O a CO2\Výběr GP\ZD - finál\"/>
    </mc:Choice>
  </mc:AlternateContent>
  <bookViews>
    <workbookView xWindow="0" yWindow="0" windowWidth="15360" windowHeight="7680" tabRatio="754"/>
  </bookViews>
  <sheets>
    <sheet name="01_VP+DSP+IČ+DPS (2)" sheetId="12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0">'01_VP+DSP+IČ+DPS (2)'!$A$1:$D$93</definedName>
    <definedName name="_xlnm.Print_Area" localSheetId="1">NOVÝ!$A$1:$E$195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2" l="1"/>
  <c r="E88" i="12"/>
  <c r="E87" i="12"/>
  <c r="E86" i="12"/>
  <c r="E85" i="12"/>
  <c r="E91" i="12" s="1"/>
  <c r="E82" i="12"/>
  <c r="D82" i="12"/>
  <c r="D90" i="12" s="1"/>
  <c r="D72" i="12"/>
  <c r="D88" i="12" s="1"/>
  <c r="D43" i="12"/>
  <c r="D87" i="12" s="1"/>
  <c r="D34" i="12"/>
  <c r="D86" i="12" s="1"/>
  <c r="D7" i="12"/>
  <c r="D85" i="12" s="1"/>
  <c r="E72" i="12" l="1"/>
  <c r="E43" i="12"/>
  <c r="D91" i="12"/>
  <c r="E92" i="12"/>
  <c r="E93" i="12" s="1"/>
  <c r="E7" i="12"/>
  <c r="E34" i="12"/>
  <c r="D92" i="12" l="1"/>
  <c r="D93" i="12" s="1"/>
  <c r="E186" i="8" l="1"/>
  <c r="E187" i="8"/>
  <c r="E188" i="8"/>
  <c r="E189" i="8"/>
  <c r="E190" i="8"/>
  <c r="E192" i="8" l="1"/>
  <c r="E191" i="8"/>
  <c r="E185" i="8"/>
  <c r="E193" i="8" s="1"/>
  <c r="E182" i="8"/>
  <c r="E85" i="7"/>
  <c r="E84" i="7"/>
  <c r="E83" i="7"/>
  <c r="E82" i="7"/>
  <c r="E81" i="7"/>
  <c r="E78" i="7"/>
  <c r="E72" i="7" l="1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60" i="6" s="1"/>
  <c r="G60" i="6" s="1"/>
  <c r="F60" i="6" s="1"/>
  <c r="E132" i="6"/>
  <c r="G132" i="6" s="1"/>
  <c r="F132" i="6" s="1"/>
  <c r="E126" i="6"/>
  <c r="G126" i="6" s="1"/>
  <c r="F126" i="6" s="1"/>
  <c r="G83" i="6"/>
  <c r="F83" i="6"/>
  <c r="E83" i="6"/>
  <c r="E53" i="6"/>
  <c r="G53" i="6" s="1"/>
  <c r="F53" i="6" s="1"/>
  <c r="E143" i="6" l="1"/>
  <c r="E144" i="6" s="1"/>
  <c r="E145" i="6" s="1"/>
  <c r="E45" i="6"/>
  <c r="G45" i="6" s="1"/>
  <c r="F45" i="6" s="1"/>
  <c r="E90" i="6"/>
  <c r="G90" i="6" s="1"/>
  <c r="F90" i="6" s="1"/>
  <c r="E116" i="5" l="1"/>
  <c r="E115" i="5"/>
  <c r="E12" i="5" s="1"/>
  <c r="E114" i="5"/>
  <c r="E113" i="5"/>
  <c r="E112" i="5"/>
  <c r="E111" i="5"/>
  <c r="E108" i="5"/>
  <c r="E117" i="5" l="1"/>
  <c r="E118" i="5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<sst xmlns="http://schemas.openxmlformats.org/spreadsheetml/2006/main" count="579" uniqueCount="213">
  <si>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</si>
  <si>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</si>
  <si>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</si>
  <si>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</si>
  <si>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</si>
  <si>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</si>
  <si>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</si>
  <si>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</si>
  <si>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</si>
  <si>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</si>
  <si>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</si>
  <si>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</si>
  <si>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</si>
  <si>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</si>
  <si>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</si>
  <si>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</si>
  <si>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</si>
  <si>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</si>
  <si>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</si>
  <si>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</si>
  <si>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</si>
  <si>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</si>
  <si>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</si>
  <si>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</si>
  <si>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</si>
  <si>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</si>
  <si>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</si>
  <si>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</si>
  <si>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</si>
  <si>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</si>
  <si>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</si>
  <si>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</si>
  <si>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</si>
  <si>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</si>
  <si>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</si>
  <si>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</si>
  <si>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</si>
  <si>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</si>
  <si>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</si>
  <si>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</si>
  <si>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</si>
  <si>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</si>
  <si>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</si>
  <si>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</si>
  <si>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</si>
  <si>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</si>
  <si>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</si>
  <si>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</si>
  <si>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</si>
  <si>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</si>
  <si>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</si>
  <si>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</si>
  <si>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</si>
  <si>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</si>
  <si>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</si>
  <si>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</si>
  <si>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</si>
  <si>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</si>
  <si>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</si>
  <si>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</si>
  <si>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</si>
  <si>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</si>
  <si>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</si>
  <si>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</si>
  <si>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</si>
  <si>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</si>
  <si>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</si>
  <si>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</si>
  <si>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</si>
  <si>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</si>
  <si>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</si>
  <si>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</si>
  <si>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</si>
  <si>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</si>
  <si>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</si>
  <si>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</si>
  <si>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</si>
  <si>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</si>
  <si>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</si>
  <si>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</si>
  <si>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</si>
  <si>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</si>
  <si>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</si>
  <si>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</si>
  <si>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</si>
  <si>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</si>
  <si>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</si>
  <si>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</si>
  <si>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</si>
  <si>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</si>
  <si>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</si>
  <si>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</si>
  <si>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</si>
  <si>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</si>
  <si>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</si>
  <si>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</si>
  <si>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</si>
  <si>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</si>
  <si>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</si>
  <si>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</si>
  <si>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</si>
  <si>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</si>
  <si>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</si>
  <si>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</si>
  <si>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</si>
  <si>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</si>
  <si>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</si>
  <si>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</si>
  <si>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</si>
  <si>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</si>
  <si>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</si>
  <si>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</si>
  <si>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</si>
  <si>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</si>
  <si>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</si>
  <si>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</si>
  <si>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</si>
  <si>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</si>
  <si>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</si>
  <si>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</si>
  <si>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</si>
  <si>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</si>
  <si>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</si>
  <si>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</si>
  <si>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</si>
  <si>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</si>
  <si>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</si>
  <si>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</si>
  <si>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</si>
  <si>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</si>
  <si>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</si>
  <si>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</si>
  <si>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</si>
  <si>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</si>
  <si>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</si>
  <si>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</si>
  <si>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</si>
  <si>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</si>
  <si>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</si>
  <si>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</si>
  <si>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</si>
  <si>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</si>
  <si>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</si>
  <si>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</si>
  <si>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</si>
  <si>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</si>
  <si>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</si>
  <si>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</si>
  <si>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</si>
  <si>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</si>
  <si>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</si>
  <si>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</si>
  <si>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</si>
  <si>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</si>
  <si>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</si>
  <si>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</si>
  <si>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</si>
  <si>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</si>
  <si>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</si>
  <si>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</si>
  <si>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</si>
  <si>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</si>
  <si>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</si>
  <si>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</si>
  <si>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</si>
  <si>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</si>
  <si>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</si>
  <si>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</si>
  <si>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</si>
  <si>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</si>
  <si>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</si>
  <si>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</si>
  <si>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</si>
  <si>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</si>
  <si>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</si>
  <si>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</si>
  <si>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</si>
  <si>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</si>
  <si>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</si>
  <si>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</si>
  <si>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</si>
  <si>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</si>
  <si>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</si>
  <si>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</si>
  <si>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</si>
  <si>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</si>
  <si>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</si>
  <si>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</si>
  <si>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</si>
  <si>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</si>
  <si>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</si>
  <si>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</si>
  <si>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</si>
  <si>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</si>
  <si>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</si>
  <si>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</si>
  <si>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</si>
  <si>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>2. FÁZE - PROJEKTOVÁ DOKUMENTACE PRO VYDÁNÍ STAVEBNÍHO POVOLENÍ</t>
  </si>
  <si>
    <t>PROJEKTOVÁ DOKUMENTACE PRO VYDÁNÍ STAVEBNÍHO POVOLENÍ</t>
  </si>
  <si>
    <t>3. FÁZE - INŽENÝRSKÁ ČINNOST - obstarání stavebního povolení</t>
  </si>
  <si>
    <t xml:space="preserve">4. FÁZE - PROJEKTOVÁ DOKUMENTACE PRO PROVÁDĚNÍ STAVBY </t>
  </si>
  <si>
    <t>5. FÁZE - SOUČINNOST PŘI VÝBĚRU DODAVATELE STAVBY</t>
  </si>
  <si>
    <t>6. FÁZE - AUTORSKÝ DOZOR PŘI REALIZACI STAVBY</t>
  </si>
  <si>
    <t>Stavebně-technický průzkum (zájmová část)</t>
  </si>
  <si>
    <t>Ověření stávajícího stavu (zájmová část - pasportizace)</t>
  </si>
  <si>
    <t>Požárně bezpečnostní řešení  (zpracováno Objednatelem)</t>
  </si>
  <si>
    <t>Elektrická požární signalizace</t>
  </si>
  <si>
    <t>Tlaková stanice CO2 a N2O - technologie</t>
  </si>
  <si>
    <t>ORIENTAČNÍ ČASOVÝ HARMONOGRAM REALIZACE STAVBY</t>
  </si>
  <si>
    <t>Obstarání vydání stavebního povolení</t>
  </si>
  <si>
    <t>Silnoproudá elektrotechnika (vč. zařazení do DO)</t>
  </si>
  <si>
    <t>Vzduchotechnika (vč. garance min. teploty)</t>
  </si>
  <si>
    <t>Měření a regulace (vč. připojení na velín)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</si>
</sst>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7" fillId="3" borderId="27" xfId="0" applyFont="1" applyFill="1" applyBorder="1" applyAlignment="1">
      <alignment horizontal="left" vertical="center" indent="2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left" vertical="center" indent="2"/>
    </xf>
    <xf numFmtId="0" fontId="0" fillId="3" borderId="27" xfId="0" applyFill="1" applyBorder="1" applyAlignment="1">
      <alignment horizontal="left" vertical="center" indent="3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93"/>
  <sheetViews>
    <sheetView tabSelected="1" view="pageBreakPreview" topLeftCell="A12" zoomScaleNormal="85" zoomScaleSheetLayoutView="100" zoomScalePageLayoutView="70" workbookViewId="0">
      <selection activeCell="C72" sqref="C72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204</v>
      </c>
      <c r="B5" s="8"/>
      <c r="C5" s="8"/>
      <c r="D5" s="140">
        <v>0</v>
      </c>
      <c r="E5" s="29"/>
    </row>
    <row r="6" spans="1:5" ht="18" customHeight="1" x14ac:dyDescent="0.25">
      <c r="A6" s="119" t="s">
        <v>203</v>
      </c>
      <c r="B6" s="8"/>
      <c r="C6" s="8"/>
      <c r="D6" s="140">
        <v>0</v>
      </c>
      <c r="E6" s="29">
        <v>0</v>
      </c>
    </row>
    <row r="7" spans="1:5" ht="21.95" customHeight="1" x14ac:dyDescent="0.25">
      <c r="A7" s="121"/>
      <c r="B7" s="122"/>
      <c r="C7" s="123" t="s">
        <v>10</v>
      </c>
      <c r="D7" s="124">
        <f>SUM(D5:D6)</f>
        <v>0</v>
      </c>
      <c r="E7" s="31" t="e">
        <f>IF(SUM(#REF!)&gt;(0.15*SUM(E85:E90)),"více než maximum",SUM(#REF!))</f>
        <v>#REF!</v>
      </c>
    </row>
    <row r="8" spans="1:5" ht="10.5" customHeight="1" thickBot="1" x14ac:dyDescent="0.3">
      <c r="A8" s="6"/>
      <c r="B8" s="2"/>
      <c r="C8" s="2"/>
      <c r="D8" s="2"/>
      <c r="E8" s="32"/>
    </row>
    <row r="9" spans="1:5" ht="21.95" customHeight="1" thickBot="1" x14ac:dyDescent="0.3">
      <c r="A9" s="93" t="s">
        <v>197</v>
      </c>
      <c r="B9" s="94"/>
      <c r="C9" s="94"/>
      <c r="D9" s="108"/>
      <c r="E9" s="36"/>
    </row>
    <row r="10" spans="1:5" ht="10.5" hidden="1" customHeight="1" x14ac:dyDescent="0.25">
      <c r="A10" s="113"/>
      <c r="B10" s="114"/>
      <c r="C10" s="114"/>
      <c r="D10" s="115"/>
      <c r="E10" s="32"/>
    </row>
    <row r="11" spans="1:5" ht="17.25" hidden="1" customHeight="1" x14ac:dyDescent="0.25">
      <c r="A11" s="116" t="s">
        <v>193</v>
      </c>
      <c r="B11" s="40"/>
      <c r="C11" s="40"/>
      <c r="D11" s="117"/>
      <c r="E11" s="32"/>
    </row>
    <row r="12" spans="1:5" ht="10.5" customHeight="1" x14ac:dyDescent="0.25">
      <c r="A12" s="118"/>
      <c r="C12" s="2"/>
      <c r="D12" s="117"/>
      <c r="E12" s="32"/>
    </row>
    <row r="13" spans="1:5" ht="18" customHeight="1" x14ac:dyDescent="0.25">
      <c r="A13" s="148" t="s">
        <v>198</v>
      </c>
      <c r="B13" s="8"/>
      <c r="C13" s="8"/>
      <c r="D13" s="140"/>
      <c r="E13" s="29"/>
    </row>
    <row r="14" spans="1:5" ht="18" customHeight="1" x14ac:dyDescent="0.25">
      <c r="A14" s="125" t="s">
        <v>139</v>
      </c>
      <c r="B14" s="8"/>
      <c r="C14" s="8"/>
      <c r="D14" s="140">
        <v>0</v>
      </c>
      <c r="E14" s="29">
        <v>0</v>
      </c>
    </row>
    <row r="15" spans="1:5" ht="18" customHeight="1" x14ac:dyDescent="0.25">
      <c r="A15" s="125" t="s">
        <v>140</v>
      </c>
      <c r="B15" s="8"/>
      <c r="C15" s="8"/>
      <c r="D15" s="140">
        <v>0</v>
      </c>
      <c r="E15" s="29">
        <v>0</v>
      </c>
    </row>
    <row r="16" spans="1:5" ht="18" customHeight="1" x14ac:dyDescent="0.25">
      <c r="A16" s="125" t="s">
        <v>141</v>
      </c>
      <c r="B16" s="8"/>
      <c r="C16" s="8"/>
      <c r="D16" s="140">
        <v>0</v>
      </c>
      <c r="E16" s="140">
        <v>0</v>
      </c>
    </row>
    <row r="17" spans="1:5" ht="18" customHeight="1" x14ac:dyDescent="0.25">
      <c r="A17" s="125" t="s">
        <v>144</v>
      </c>
      <c r="B17" s="8"/>
      <c r="C17" s="8"/>
      <c r="D17" s="142"/>
      <c r="E17" s="38"/>
    </row>
    <row r="18" spans="1:5" ht="18" customHeight="1" x14ac:dyDescent="0.25">
      <c r="A18" s="129" t="s">
        <v>145</v>
      </c>
      <c r="B18" s="44"/>
      <c r="C18" s="44"/>
      <c r="D18" s="143"/>
      <c r="E18" s="92"/>
    </row>
    <row r="19" spans="1:5" ht="18" customHeight="1" x14ac:dyDescent="0.25">
      <c r="A19" s="130" t="s">
        <v>0</v>
      </c>
      <c r="B19" s="8"/>
      <c r="C19" s="8"/>
      <c r="D19" s="140">
        <v>0</v>
      </c>
      <c r="E19" s="29">
        <v>0</v>
      </c>
    </row>
    <row r="20" spans="1:5" ht="18" customHeight="1" x14ac:dyDescent="0.25">
      <c r="A20" s="130" t="s">
        <v>4</v>
      </c>
      <c r="B20" s="8"/>
      <c r="C20" s="8"/>
      <c r="D20" s="140">
        <v>0</v>
      </c>
      <c r="E20" s="29">
        <v>0</v>
      </c>
    </row>
    <row r="21" spans="1:5" ht="18" customHeight="1" x14ac:dyDescent="0.25">
      <c r="A21" s="130" t="s">
        <v>205</v>
      </c>
      <c r="B21" s="8"/>
      <c r="C21" s="8"/>
      <c r="D21" s="144" t="s">
        <v>196</v>
      </c>
      <c r="E21" s="29"/>
    </row>
    <row r="22" spans="1:5" ht="18" customHeight="1" x14ac:dyDescent="0.25">
      <c r="A22" s="130" t="s">
        <v>2</v>
      </c>
      <c r="B22" s="8"/>
      <c r="C22" s="8"/>
      <c r="D22" s="142"/>
      <c r="E22" s="38"/>
    </row>
    <row r="23" spans="1:5" s="74" customFormat="1" ht="18" customHeight="1" x14ac:dyDescent="0.25">
      <c r="A23" s="131"/>
      <c r="B23" s="147" t="s">
        <v>211</v>
      </c>
      <c r="C23" s="61"/>
      <c r="D23" s="140">
        <v>0</v>
      </c>
      <c r="E23" s="29"/>
    </row>
    <row r="24" spans="1:5" s="74" customFormat="1" ht="18" customHeight="1" x14ac:dyDescent="0.25">
      <c r="A24" s="131"/>
      <c r="B24" s="147" t="s">
        <v>210</v>
      </c>
      <c r="C24" s="61"/>
      <c r="D24" s="140">
        <v>0</v>
      </c>
      <c r="E24" s="29"/>
    </row>
    <row r="25" spans="1:5" ht="18" customHeight="1" x14ac:dyDescent="0.25">
      <c r="A25" s="119"/>
      <c r="B25" s="7" t="s">
        <v>36</v>
      </c>
      <c r="C25" s="8"/>
      <c r="D25" s="140">
        <v>0</v>
      </c>
      <c r="E25" s="29">
        <v>0</v>
      </c>
    </row>
    <row r="26" spans="1:5" ht="18" customHeight="1" x14ac:dyDescent="0.25">
      <c r="A26" s="119"/>
      <c r="B26" s="7" t="s">
        <v>212</v>
      </c>
      <c r="C26" s="8"/>
      <c r="D26" s="140">
        <v>0</v>
      </c>
      <c r="E26" s="29"/>
    </row>
    <row r="27" spans="1:5" ht="18" customHeight="1" x14ac:dyDescent="0.25">
      <c r="A27" s="119"/>
      <c r="B27" s="7" t="s">
        <v>206</v>
      </c>
      <c r="C27" s="8"/>
      <c r="D27" s="140">
        <v>0</v>
      </c>
      <c r="E27" s="29">
        <v>0</v>
      </c>
    </row>
    <row r="28" spans="1:5" ht="9" customHeight="1" x14ac:dyDescent="0.25">
      <c r="A28" s="126"/>
      <c r="B28" s="8"/>
      <c r="C28" s="8"/>
      <c r="D28" s="144"/>
      <c r="E28" s="103"/>
    </row>
    <row r="29" spans="1:5" ht="18" customHeight="1" x14ac:dyDescent="0.25">
      <c r="A29" s="132" t="s">
        <v>146</v>
      </c>
      <c r="B29" s="8"/>
      <c r="C29" s="8"/>
      <c r="D29" s="142"/>
      <c r="E29" s="38"/>
    </row>
    <row r="30" spans="1:5" ht="18" customHeight="1" x14ac:dyDescent="0.25">
      <c r="A30" s="126" t="s">
        <v>207</v>
      </c>
      <c r="B30" s="8"/>
      <c r="C30" s="8"/>
      <c r="D30" s="140">
        <v>0</v>
      </c>
      <c r="E30" s="29">
        <v>0</v>
      </c>
    </row>
    <row r="31" spans="1:5" ht="9" customHeight="1" x14ac:dyDescent="0.25">
      <c r="A31" s="126"/>
      <c r="B31" s="8"/>
      <c r="C31" s="8"/>
      <c r="D31" s="144"/>
      <c r="E31" s="103"/>
    </row>
    <row r="32" spans="1:5" ht="18" customHeight="1" x14ac:dyDescent="0.25">
      <c r="A32" s="119" t="s">
        <v>171</v>
      </c>
      <c r="B32" s="8"/>
      <c r="C32" s="8"/>
      <c r="D32" s="140">
        <v>0</v>
      </c>
      <c r="E32" s="29"/>
    </row>
    <row r="33" spans="1:5" ht="18" customHeight="1" x14ac:dyDescent="0.25">
      <c r="A33" s="127" t="s">
        <v>165</v>
      </c>
      <c r="B33" s="12"/>
      <c r="C33" s="12"/>
      <c r="D33" s="145">
        <v>0</v>
      </c>
      <c r="E33" s="30">
        <v>0</v>
      </c>
    </row>
    <row r="34" spans="1:5" ht="21.95" customHeight="1" x14ac:dyDescent="0.25">
      <c r="A34" s="121"/>
      <c r="B34" s="122"/>
      <c r="C34" s="123" t="s">
        <v>10</v>
      </c>
      <c r="D34" s="124">
        <f>SUM(D14:D33)</f>
        <v>0</v>
      </c>
      <c r="E34" s="31" t="e">
        <f>IF(SUM(E18:E33)&gt;(0.55*SUM($E$85:$E$90)),"více než maximum",SUM(E18:E33))</f>
        <v>#REF!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93" t="s">
        <v>199</v>
      </c>
      <c r="B36" s="94"/>
      <c r="C36" s="94"/>
      <c r="D36" s="108"/>
      <c r="E36" s="36"/>
    </row>
    <row r="37" spans="1:5" ht="10.5" hidden="1" customHeight="1" x14ac:dyDescent="0.25">
      <c r="A37" s="113"/>
      <c r="B37" s="114"/>
      <c r="C37" s="114"/>
      <c r="D37" s="115"/>
      <c r="E37" s="32"/>
    </row>
    <row r="38" spans="1:5" ht="18" hidden="1" customHeight="1" x14ac:dyDescent="0.25">
      <c r="A38" s="116" t="s">
        <v>193</v>
      </c>
      <c r="B38" s="40"/>
      <c r="C38" s="40"/>
      <c r="D38" s="117"/>
      <c r="E38" s="32"/>
    </row>
    <row r="39" spans="1:5" ht="10.5" customHeight="1" x14ac:dyDescent="0.25">
      <c r="A39" s="118"/>
      <c r="B39" s="2"/>
      <c r="C39" s="2"/>
      <c r="D39" s="117"/>
      <c r="E39" s="32"/>
    </row>
    <row r="40" spans="1:5" ht="18" customHeight="1" x14ac:dyDescent="0.25">
      <c r="A40" s="119" t="s">
        <v>194</v>
      </c>
      <c r="B40" s="8"/>
      <c r="C40" s="8"/>
      <c r="D40" s="140">
        <v>0</v>
      </c>
      <c r="E40" s="29">
        <v>0</v>
      </c>
    </row>
    <row r="41" spans="1:5" ht="18" customHeight="1" x14ac:dyDescent="0.25">
      <c r="A41" s="119" t="s">
        <v>209</v>
      </c>
      <c r="B41" s="8"/>
      <c r="C41" s="8"/>
      <c r="D41" s="140">
        <v>0</v>
      </c>
      <c r="E41" s="29">
        <v>0</v>
      </c>
    </row>
    <row r="42" spans="1:5" ht="18" customHeight="1" x14ac:dyDescent="0.25">
      <c r="A42" s="128" t="s">
        <v>181</v>
      </c>
      <c r="B42" s="72"/>
      <c r="C42" s="72"/>
      <c r="D42" s="141">
        <v>0</v>
      </c>
      <c r="E42" s="22">
        <v>0</v>
      </c>
    </row>
    <row r="43" spans="1:5" ht="21.95" customHeight="1" x14ac:dyDescent="0.25">
      <c r="A43" s="121"/>
      <c r="B43" s="122"/>
      <c r="C43" s="123" t="s">
        <v>10</v>
      </c>
      <c r="D43" s="124">
        <f>SUM(D40:D42)</f>
        <v>0</v>
      </c>
      <c r="E43" s="31" t="e">
        <f>IF(SUM(E40:E42)&gt;(0.15*SUM($E$85:$E$90)),"více než maximum",SUM(E40:E42))</f>
        <v>#REF!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93" t="s">
        <v>200</v>
      </c>
      <c r="B45" s="94"/>
      <c r="C45" s="94"/>
      <c r="D45" s="108"/>
      <c r="E45" s="36"/>
    </row>
    <row r="46" spans="1:5" ht="10.5" hidden="1" customHeight="1" x14ac:dyDescent="0.25">
      <c r="A46" s="113"/>
      <c r="B46" s="114"/>
      <c r="C46" s="114"/>
      <c r="D46" s="115"/>
      <c r="E46" s="32"/>
    </row>
    <row r="47" spans="1:5" ht="17.25" hidden="1" customHeight="1" x14ac:dyDescent="0.25">
      <c r="A47" s="116" t="s">
        <v>193</v>
      </c>
      <c r="B47" s="40"/>
      <c r="C47" s="40"/>
      <c r="D47" s="117"/>
      <c r="E47" s="32"/>
    </row>
    <row r="48" spans="1:5" ht="10.5" customHeight="1" x14ac:dyDescent="0.25">
      <c r="A48" s="118"/>
      <c r="B48" s="2"/>
      <c r="C48" s="2"/>
      <c r="D48" s="117"/>
      <c r="E48" s="32"/>
    </row>
    <row r="49" spans="1:5" ht="18" customHeight="1" x14ac:dyDescent="0.25">
      <c r="A49" s="119" t="s">
        <v>166</v>
      </c>
      <c r="B49" s="8"/>
      <c r="C49" s="8"/>
      <c r="D49" s="120"/>
      <c r="E49" s="38"/>
    </row>
    <row r="50" spans="1:5" ht="18" customHeight="1" x14ac:dyDescent="0.25">
      <c r="A50" s="125" t="s">
        <v>139</v>
      </c>
      <c r="B50" s="8"/>
      <c r="C50" s="8"/>
      <c r="D50" s="140">
        <v>0</v>
      </c>
      <c r="E50" s="29">
        <v>0</v>
      </c>
    </row>
    <row r="51" spans="1:5" ht="18" customHeight="1" x14ac:dyDescent="0.25">
      <c r="A51" s="125" t="s">
        <v>140</v>
      </c>
      <c r="B51" s="8"/>
      <c r="C51" s="8"/>
      <c r="D51" s="140">
        <v>0</v>
      </c>
      <c r="E51" s="29">
        <v>0</v>
      </c>
    </row>
    <row r="52" spans="1:5" ht="18" customHeight="1" x14ac:dyDescent="0.25">
      <c r="A52" s="125" t="s">
        <v>141</v>
      </c>
      <c r="B52" s="8"/>
      <c r="C52" s="8"/>
      <c r="D52" s="140">
        <v>0</v>
      </c>
      <c r="E52" s="29">
        <v>0</v>
      </c>
    </row>
    <row r="53" spans="1:5" ht="18" customHeight="1" x14ac:dyDescent="0.25">
      <c r="A53" s="125" t="s">
        <v>144</v>
      </c>
      <c r="B53" s="8"/>
      <c r="C53" s="8"/>
      <c r="D53" s="142"/>
      <c r="E53" s="38"/>
    </row>
    <row r="54" spans="1:5" ht="18" customHeight="1" x14ac:dyDescent="0.25">
      <c r="A54" s="129" t="s">
        <v>145</v>
      </c>
      <c r="B54" s="44"/>
      <c r="C54" s="44"/>
      <c r="D54" s="143"/>
      <c r="E54" s="92"/>
    </row>
    <row r="55" spans="1:5" ht="18" customHeight="1" x14ac:dyDescent="0.25">
      <c r="A55" s="130" t="s">
        <v>0</v>
      </c>
      <c r="B55" s="8"/>
      <c r="C55" s="8"/>
      <c r="D55" s="140">
        <v>0</v>
      </c>
      <c r="E55" s="29">
        <v>0</v>
      </c>
    </row>
    <row r="56" spans="1:5" ht="18" customHeight="1" x14ac:dyDescent="0.25">
      <c r="A56" s="130" t="s">
        <v>4</v>
      </c>
      <c r="B56" s="8"/>
      <c r="C56" s="8"/>
      <c r="D56" s="140">
        <v>0</v>
      </c>
      <c r="E56" s="29">
        <v>0</v>
      </c>
    </row>
    <row r="57" spans="1:5" ht="18" customHeight="1" x14ac:dyDescent="0.25">
      <c r="A57" s="130" t="s">
        <v>205</v>
      </c>
      <c r="B57" s="8"/>
      <c r="C57" s="8"/>
      <c r="D57" s="144" t="s">
        <v>196</v>
      </c>
      <c r="E57" s="29"/>
    </row>
    <row r="58" spans="1:5" ht="18" customHeight="1" x14ac:dyDescent="0.25">
      <c r="A58" s="130" t="s">
        <v>2</v>
      </c>
      <c r="B58" s="8"/>
      <c r="C58" s="8"/>
      <c r="D58" s="142"/>
      <c r="E58" s="38"/>
    </row>
    <row r="59" spans="1:5" s="74" customFormat="1" ht="18" customHeight="1" x14ac:dyDescent="0.25">
      <c r="A59" s="131"/>
      <c r="B59" s="147" t="s">
        <v>211</v>
      </c>
      <c r="C59" s="61"/>
      <c r="D59" s="140">
        <v>0</v>
      </c>
      <c r="E59" s="29"/>
    </row>
    <row r="60" spans="1:5" s="74" customFormat="1" ht="18" customHeight="1" x14ac:dyDescent="0.25">
      <c r="A60" s="131"/>
      <c r="B60" s="147" t="s">
        <v>210</v>
      </c>
      <c r="C60" s="61"/>
      <c r="D60" s="140">
        <v>0</v>
      </c>
      <c r="E60" s="29"/>
    </row>
    <row r="61" spans="1:5" s="74" customFormat="1" ht="18" customHeight="1" x14ac:dyDescent="0.25">
      <c r="A61" s="131"/>
      <c r="B61" s="7" t="s">
        <v>36</v>
      </c>
      <c r="C61" s="8"/>
      <c r="D61" s="140">
        <v>0</v>
      </c>
      <c r="E61" s="29"/>
    </row>
    <row r="62" spans="1:5" ht="18" customHeight="1" x14ac:dyDescent="0.25">
      <c r="A62" s="119"/>
      <c r="B62" s="7" t="s">
        <v>212</v>
      </c>
      <c r="C62" s="8"/>
      <c r="D62" s="140">
        <v>0</v>
      </c>
      <c r="E62" s="29">
        <v>0</v>
      </c>
    </row>
    <row r="63" spans="1:5" ht="18" customHeight="1" x14ac:dyDescent="0.25">
      <c r="A63" s="119"/>
      <c r="B63" s="7" t="s">
        <v>206</v>
      </c>
      <c r="C63" s="8"/>
      <c r="D63" s="140">
        <v>0</v>
      </c>
      <c r="E63" s="29"/>
    </row>
    <row r="64" spans="1:5" ht="18" customHeight="1" x14ac:dyDescent="0.25">
      <c r="A64" s="132" t="s">
        <v>146</v>
      </c>
      <c r="B64" s="8"/>
      <c r="C64" s="8"/>
      <c r="D64" s="142"/>
      <c r="E64" s="38"/>
    </row>
    <row r="65" spans="1:5" ht="18" customHeight="1" x14ac:dyDescent="0.25">
      <c r="A65" s="126" t="s">
        <v>207</v>
      </c>
      <c r="B65" s="8"/>
      <c r="C65" s="8"/>
      <c r="D65" s="140">
        <v>0</v>
      </c>
      <c r="E65" s="29">
        <v>0</v>
      </c>
    </row>
    <row r="66" spans="1:5" ht="18" customHeight="1" x14ac:dyDescent="0.25">
      <c r="A66" s="119"/>
      <c r="B66" s="8"/>
      <c r="C66" s="8"/>
      <c r="D66" s="144"/>
      <c r="E66" s="103"/>
    </row>
    <row r="67" spans="1:5" ht="18" customHeight="1" x14ac:dyDescent="0.25">
      <c r="A67" s="119" t="s">
        <v>160</v>
      </c>
      <c r="B67" s="8"/>
      <c r="C67" s="8"/>
      <c r="D67" s="140">
        <v>0</v>
      </c>
      <c r="E67" s="29">
        <v>0</v>
      </c>
    </row>
    <row r="68" spans="1:5" ht="18" customHeight="1" x14ac:dyDescent="0.25">
      <c r="A68" s="119" t="s">
        <v>170</v>
      </c>
      <c r="B68" s="8"/>
      <c r="C68" s="8"/>
      <c r="D68" s="140">
        <v>0</v>
      </c>
      <c r="E68" s="29">
        <v>0</v>
      </c>
    </row>
    <row r="69" spans="1:5" ht="18" customHeight="1" x14ac:dyDescent="0.25">
      <c r="A69" s="119" t="s">
        <v>162</v>
      </c>
      <c r="B69" s="8"/>
      <c r="C69" s="8"/>
      <c r="D69" s="140">
        <v>0</v>
      </c>
      <c r="E69" s="29">
        <v>0</v>
      </c>
    </row>
    <row r="70" spans="1:5" ht="18" customHeight="1" x14ac:dyDescent="0.25">
      <c r="A70" s="119" t="s">
        <v>208</v>
      </c>
      <c r="B70" s="8"/>
      <c r="C70" s="8"/>
      <c r="D70" s="140">
        <v>0</v>
      </c>
      <c r="E70" s="29">
        <v>0</v>
      </c>
    </row>
    <row r="71" spans="1:5" ht="18" customHeight="1" x14ac:dyDescent="0.25">
      <c r="A71" s="127" t="s">
        <v>165</v>
      </c>
      <c r="B71" s="12"/>
      <c r="C71" s="12"/>
      <c r="D71" s="145">
        <v>0</v>
      </c>
      <c r="E71" s="30">
        <v>0</v>
      </c>
    </row>
    <row r="72" spans="1:5" ht="21.95" customHeight="1" x14ac:dyDescent="0.25">
      <c r="A72" s="121"/>
      <c r="B72" s="122"/>
      <c r="C72" s="123" t="s">
        <v>10</v>
      </c>
      <c r="D72" s="124">
        <f>SUM(D50:D71)</f>
        <v>0</v>
      </c>
      <c r="E72" s="31" t="e">
        <f>IF(SUM(E70:E71)&gt;(0.15*SUM($E$85:$E$90)),"více než maximum",SUM(E70:E71))</f>
        <v>#REF!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93" t="s">
        <v>201</v>
      </c>
      <c r="B74" s="94"/>
      <c r="C74" s="94"/>
      <c r="D74" s="108"/>
      <c r="E74" s="36"/>
    </row>
    <row r="75" spans="1:5" ht="10.5" customHeight="1" x14ac:dyDescent="0.25">
      <c r="A75" s="113"/>
      <c r="B75" s="114"/>
      <c r="C75" s="114"/>
      <c r="D75" s="115"/>
      <c r="E75" s="32"/>
    </row>
    <row r="76" spans="1:5" ht="18" customHeight="1" x14ac:dyDescent="0.25">
      <c r="A76" s="119" t="s">
        <v>185</v>
      </c>
      <c r="B76" s="8"/>
      <c r="C76" s="8"/>
      <c r="D76" s="120"/>
      <c r="E76" s="103"/>
    </row>
    <row r="77" spans="1:5" ht="18" customHeight="1" x14ac:dyDescent="0.25">
      <c r="A77" s="133" t="s">
        <v>186</v>
      </c>
      <c r="B77" s="10"/>
      <c r="C77" s="10"/>
      <c r="D77" s="134"/>
      <c r="E77" s="146"/>
    </row>
    <row r="78" spans="1:5" ht="10.5" customHeight="1" thickBot="1" x14ac:dyDescent="0.3">
      <c r="A78" s="6"/>
      <c r="B78" s="2"/>
      <c r="C78" s="2"/>
      <c r="D78" s="2"/>
      <c r="E78" s="32"/>
    </row>
    <row r="79" spans="1:5" ht="21.95" customHeight="1" thickBot="1" x14ac:dyDescent="0.3">
      <c r="A79" s="93" t="s">
        <v>202</v>
      </c>
      <c r="B79" s="94"/>
      <c r="C79" s="94"/>
      <c r="D79" s="108"/>
      <c r="E79" s="36"/>
    </row>
    <row r="80" spans="1:5" ht="10.5" customHeight="1" x14ac:dyDescent="0.25">
      <c r="A80" s="113"/>
      <c r="B80" s="114"/>
      <c r="C80" s="114"/>
      <c r="D80" s="115"/>
      <c r="E80" s="32"/>
    </row>
    <row r="81" spans="1:5" ht="18" customHeight="1" x14ac:dyDescent="0.25">
      <c r="A81" s="133" t="s">
        <v>195</v>
      </c>
      <c r="B81" s="10"/>
      <c r="C81" s="10"/>
      <c r="D81" s="22">
        <v>0</v>
      </c>
      <c r="E81" s="22">
        <v>0</v>
      </c>
    </row>
    <row r="82" spans="1:5" ht="21.95" customHeight="1" x14ac:dyDescent="0.25">
      <c r="A82" s="121"/>
      <c r="B82" s="122"/>
      <c r="C82" s="123" t="s">
        <v>10</v>
      </c>
      <c r="D82" s="124">
        <f>SUM(D81)</f>
        <v>0</v>
      </c>
      <c r="E82" s="31">
        <f>SUM(E81)</f>
        <v>0</v>
      </c>
    </row>
    <row r="83" spans="1:5" ht="10.5" customHeight="1" thickBot="1" x14ac:dyDescent="0.3">
      <c r="A83" s="6"/>
      <c r="B83" s="2"/>
      <c r="C83" s="2"/>
      <c r="D83" s="2"/>
      <c r="E83" s="32"/>
    </row>
    <row r="84" spans="1:5" ht="27.75" customHeight="1" thickBot="1" x14ac:dyDescent="0.3">
      <c r="A84" s="95" t="s">
        <v>192</v>
      </c>
      <c r="B84" s="96"/>
      <c r="C84" s="96"/>
      <c r="D84" s="109"/>
      <c r="E84" s="36"/>
    </row>
    <row r="85" spans="1:5" ht="21.95" customHeight="1" x14ac:dyDescent="0.25">
      <c r="A85" s="104" t="s">
        <v>178</v>
      </c>
      <c r="B85" s="105"/>
      <c r="C85" s="105"/>
      <c r="D85" s="135">
        <f>D7</f>
        <v>0</v>
      </c>
      <c r="E85" s="26" t="e">
        <f>SUM(#REF!)</f>
        <v>#REF!</v>
      </c>
    </row>
    <row r="86" spans="1:5" ht="21.95" customHeight="1" x14ac:dyDescent="0.25">
      <c r="A86" s="106" t="s">
        <v>197</v>
      </c>
      <c r="B86" s="107"/>
      <c r="C86" s="107"/>
      <c r="D86" s="136">
        <f>D34</f>
        <v>0</v>
      </c>
      <c r="E86" s="27">
        <f>SUM(E17:E31)</f>
        <v>0</v>
      </c>
    </row>
    <row r="87" spans="1:5" ht="21.95" customHeight="1" x14ac:dyDescent="0.25">
      <c r="A87" s="106" t="s">
        <v>199</v>
      </c>
      <c r="B87" s="107"/>
      <c r="C87" s="107"/>
      <c r="D87" s="136">
        <f>D43</f>
        <v>0</v>
      </c>
      <c r="E87" s="27">
        <f>SUM(E17:E31)</f>
        <v>0</v>
      </c>
    </row>
    <row r="88" spans="1:5" ht="21.95" customHeight="1" x14ac:dyDescent="0.25">
      <c r="A88" s="106" t="s">
        <v>200</v>
      </c>
      <c r="B88" s="107"/>
      <c r="C88" s="107"/>
      <c r="D88" s="136">
        <f>D72</f>
        <v>0</v>
      </c>
      <c r="E88" s="27">
        <f>SUM(E17:E32)</f>
        <v>0</v>
      </c>
    </row>
    <row r="89" spans="1:5" ht="21.95" customHeight="1" x14ac:dyDescent="0.25">
      <c r="A89" s="106" t="s">
        <v>201</v>
      </c>
      <c r="B89" s="107"/>
      <c r="C89" s="107"/>
      <c r="D89" s="136" t="s">
        <v>196</v>
      </c>
      <c r="E89" s="27" t="s">
        <v>196</v>
      </c>
    </row>
    <row r="90" spans="1:5" ht="21.95" customHeight="1" thickBot="1" x14ac:dyDescent="0.3">
      <c r="A90" s="137" t="s">
        <v>202</v>
      </c>
      <c r="B90" s="138"/>
      <c r="C90" s="138"/>
      <c r="D90" s="139">
        <f>D82</f>
        <v>0</v>
      </c>
      <c r="E90" s="27">
        <f>SUM(E40:E42)</f>
        <v>0</v>
      </c>
    </row>
    <row r="91" spans="1:5" ht="22.5" customHeight="1" x14ac:dyDescent="0.25">
      <c r="A91" s="97" t="s">
        <v>12</v>
      </c>
      <c r="B91" s="98"/>
      <c r="C91" s="98"/>
      <c r="D91" s="110">
        <f>SUM(D85:D90)</f>
        <v>0</v>
      </c>
      <c r="E91" s="28" t="e">
        <f>SUM(E85:E90)</f>
        <v>#REF!</v>
      </c>
    </row>
    <row r="92" spans="1:5" ht="22.5" customHeight="1" x14ac:dyDescent="0.25">
      <c r="A92" s="99" t="s">
        <v>13</v>
      </c>
      <c r="B92" s="100"/>
      <c r="C92" s="100"/>
      <c r="D92" s="111">
        <f>D91*0.21</f>
        <v>0</v>
      </c>
      <c r="E92" s="24" t="e">
        <f>E91*0.21</f>
        <v>#REF!</v>
      </c>
    </row>
    <row r="93" spans="1:5" ht="22.5" customHeight="1" thickBot="1" x14ac:dyDescent="0.3">
      <c r="A93" s="101" t="s">
        <v>14</v>
      </c>
      <c r="B93" s="102"/>
      <c r="C93" s="102"/>
      <c r="D93" s="112">
        <f>D91+D92</f>
        <v>0</v>
      </c>
      <c r="E93" s="25" t="e">
        <f>E91+E92</f>
        <v>#REF!</v>
      </c>
    </row>
  </sheetData>
  <sheetProtection selectLockedCells="1"/>
  <pageMargins left="0.7" right="0.7" top="0.75" bottom="0.75" header="0.3" footer="0.3"/>
  <pageSetup paperSize="9" scale="66" fitToWidth="0" fitToHeight="0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35" max="3" man="1"/>
    <brk id="7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01_VP+DSP+IČ+DPS (2)</vt:lpstr>
      <vt:lpstr>NOVÝ</vt:lpstr>
      <vt:lpstr>vzor_1 (Sklad prádla)</vt:lpstr>
      <vt:lpstr>vzor_2 (MNUL)</vt:lpstr>
      <vt:lpstr>vzor_3 (NEMDC)</vt:lpstr>
      <vt:lpstr>vzor_5 (NEMTP_gynpor)</vt:lpstr>
      <vt:lpstr>'01_VP+DSP+IČ+DPS (2)'!Oblast_tisku</vt:lpstr>
      <vt:lpstr>NOVÝ!Oblast_tisku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Randák Jiří</cp:lastModifiedBy>
  <cp:lastPrinted>2022-02-11T12:38:06Z</cp:lastPrinted>
  <dcterms:created xsi:type="dcterms:W3CDTF">2017-02-14T07:24:11Z</dcterms:created>
  <dcterms:modified xsi:type="dcterms:W3CDTF">2022-02-11T13:14:52Z</dcterms:modified>
</cp:coreProperties>
</file>