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mcovam\AppData\Local\Microsoft\Windows\INetCache\Content.Outlook\U6AW28QB\"/>
    </mc:Choice>
  </mc:AlternateContent>
  <bookViews>
    <workbookView xWindow="0" yWindow="0" windowWidth="15360" windowHeight="7680" tabRatio="754"/>
  </bookViews>
  <sheets>
    <sheet name="Rozklad nabídkové ceny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ceny'!$A$1:$D$45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1" l="1"/>
  <c r="D27" i="11"/>
  <c r="D41" i="11" s="1"/>
  <c r="D36" i="11"/>
  <c r="D42" i="11" s="1"/>
  <c r="E42" i="11" l="1"/>
  <c r="E41" i="11"/>
  <c r="E40" i="11"/>
  <c r="D40" i="11"/>
  <c r="E27" i="11" l="1"/>
  <c r="E43" i="11"/>
  <c r="E44" i="11" s="1"/>
  <c r="E45" i="11" s="1"/>
  <c r="D43" i="11"/>
  <c r="E36" i="11"/>
  <c r="E6" i="11"/>
  <c r="D44" i="11" l="1"/>
  <c r="D45" i="11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8" i="7"/>
  <c r="E72" i="7" l="1"/>
  <c r="E193" i="8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60" i="6" l="1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<sst xmlns="http://schemas.openxmlformats.org/spreadsheetml/2006/main" count="535" uniqueCount="202">
  <si>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</si>
  <si>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</si>
  <si>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</si>
  <si>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</si>
  <si>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</si>
  <si>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</si>
  <si>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</si>
  <si>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</si>
  <si>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</si>
  <si>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</si>
  <si>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</si>
  <si>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</si>
  <si>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</si>
  <si>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</si>
  <si>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</si>
  <si>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</si>
  <si>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</si>
  <si>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</si>
  <si>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</si>
  <si>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</si>
  <si>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</si>
  <si>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</si>
  <si>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</si>
  <si>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</si>
  <si>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</si>
  <si>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</si>
  <si>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</si>
  <si>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</si>
  <si>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</si>
  <si>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</si>
  <si>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</si>
  <si>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</si>
  <si>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</si>
  <si>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</si>
  <si>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</si>
  <si>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</si>
  <si>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</si>
  <si>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</si>
  <si>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</si>
  <si>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</si>
  <si>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</si>
  <si>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</si>
  <si>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</si>
  <si>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</si>
  <si>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</si>
  <si>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</si>
  <si>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</si>
  <si>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</si>
  <si>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</si>
  <si>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</si>
  <si>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</si>
  <si>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</si>
  <si>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</si>
  <si>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</si>
  <si>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</si>
  <si>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</si>
  <si>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</si>
  <si>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</si>
  <si>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</si>
  <si>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</si>
  <si>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</si>
  <si>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</si>
  <si>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</si>
  <si>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</si>
  <si>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</si>
  <si>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</si>
  <si>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</si>
  <si>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</si>
  <si>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</si>
  <si>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</si>
  <si>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</si>
  <si>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</si>
  <si>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</si>
  <si>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</si>
  <si>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</si>
  <si>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</si>
  <si>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</si>
  <si>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</si>
  <si>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</si>
  <si>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</si>
  <si>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</si>
  <si>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</si>
  <si>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</si>
  <si>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</si>
  <si>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</si>
  <si>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</si>
  <si>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</si>
  <si>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</si>
  <si>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</si>
  <si>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</si>
  <si>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</si>
  <si>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</si>
  <si>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</si>
  <si>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</si>
  <si>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</si>
  <si>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</si>
  <si>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</si>
  <si>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</si>
  <si>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</si>
  <si>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</si>
  <si>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</si>
  <si>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</si>
  <si>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</si>
  <si>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</si>
  <si>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</si>
  <si>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</si>
  <si>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</si>
  <si>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</si>
  <si>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</si>
  <si>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</si>
  <si>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</si>
  <si>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</si>
  <si>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</si>
  <si>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</si>
  <si>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</si>
  <si>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</si>
  <si>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</si>
  <si>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</si>
  <si>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</si>
  <si>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</si>
  <si>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</si>
  <si>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</si>
  <si>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</si>
  <si>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</si>
  <si>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</si>
  <si>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</si>
  <si>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</si>
  <si>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</si>
  <si>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</si>
  <si>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</si>
  <si>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</si>
  <si>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</si>
  <si>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</si>
  <si>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</si>
  <si>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</si>
  <si>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</si>
  <si>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</si>
  <si>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</si>
  <si>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</si>
  <si>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</si>
  <si>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</si>
  <si>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</si>
  <si>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</si>
  <si>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</si>
  <si>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</si>
  <si>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</si>
  <si>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</si>
  <si>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</si>
  <si>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</si>
  <si>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</si>
  <si>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</si>
  <si>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</si>
  <si>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</si>
  <si>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</si>
  <si>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</si>
  <si>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</si>
  <si>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</si>
  <si>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</si>
  <si>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</si>
  <si>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</si>
  <si>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</si>
  <si>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</si>
  <si>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</si>
  <si>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</si>
  <si>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</si>
  <si>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</si>
  <si>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</si>
  <si>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</si>
  <si>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</si>
  <si>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</si>
  <si>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</si>
  <si>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</si>
  <si>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</si>
  <si>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</si>
  <si>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</si>
  <si>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</si>
  <si>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</si>
  <si>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</si>
  <si>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</si>
  <si>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</si>
  <si>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</si>
  <si>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</si>
  <si>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</si>
  <si>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</si>
  <si>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</si>
  <si>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</si>
  <si>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</si>
  <si>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</si>
  <si>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</si>
  <si>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</si>
  <si>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</si>
  <si>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</si>
  <si>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</si>
  <si>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</si>
  <si>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</si>
  <si>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</si>
  <si>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2. FÁZE - PROJEKTOVÁ DOKUMENTACE PRO VYDÁNÍ STAVEBNÍHO POVOLENÍ</t>
  </si>
  <si>
    <t>PROJEKTOVÁ DOKUMENTACE PRO VYDÁNÍ STAVEBNÍHO POVOLENÍ</t>
  </si>
  <si>
    <t>3. FÁZE - INŽENÝRSKÁ ČINNOST - obstarání stavebního povolení</t>
  </si>
  <si>
    <t>Ověření stávajícího stavu zájmové části (pasportizace)</t>
  </si>
  <si>
    <t>Silnoproudá elektrotechnika - Zajistí Objednatel</t>
  </si>
  <si>
    <t>Slaboproudá elektrotechnika (SK,WIFI, STA, ACS) - Zajistí Objednatel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</si>
</sst>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27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" fillId="3" borderId="31" xfId="0" applyFont="1" applyFill="1" applyBorder="1" applyAlignment="1">
      <alignment horizontal="right" vertical="center"/>
    </xf>
    <xf numFmtId="2" fontId="1" fillId="3" borderId="32" xfId="0" applyNumberFormat="1" applyFont="1" applyFill="1" applyBorder="1" applyAlignment="1" applyProtection="1">
      <alignment horizontal="center" vertical="center"/>
    </xf>
    <xf numFmtId="0" fontId="0" fillId="3" borderId="26" xfId="0" applyFill="1" applyBorder="1" applyAlignment="1">
      <alignment horizontal="left" vertical="center" indent="5"/>
    </xf>
    <xf numFmtId="0" fontId="0" fillId="3" borderId="26" xfId="0" applyFill="1" applyBorder="1" applyAlignment="1">
      <alignment horizontal="left" vertical="center" indent="8"/>
    </xf>
    <xf numFmtId="0" fontId="0" fillId="3" borderId="33" xfId="0" applyFill="1" applyBorder="1" applyAlignment="1">
      <alignment horizontal="left" vertical="center" indent="2"/>
    </xf>
    <xf numFmtId="0" fontId="8" fillId="3" borderId="33" xfId="0" applyFont="1" applyFill="1" applyBorder="1" applyAlignment="1">
      <alignment horizontal="left" vertical="center" indent="2"/>
    </xf>
    <xf numFmtId="0" fontId="0" fillId="3" borderId="28" xfId="0" applyFill="1" applyBorder="1" applyAlignment="1">
      <alignment horizontal="left" vertical="center" indent="8"/>
    </xf>
    <xf numFmtId="0" fontId="0" fillId="3" borderId="26" xfId="0" applyFill="1" applyBorder="1" applyAlignment="1">
      <alignment horizontal="left" vertical="center" indent="11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</xf>
    <xf numFmtId="2" fontId="0" fillId="0" borderId="29" xfId="0" applyNumberFormat="1" applyFill="1" applyBorder="1" applyAlignment="1" applyProtection="1">
      <alignment horizontal="center" vertical="center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2" borderId="34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5"/>
  <sheetViews>
    <sheetView tabSelected="1" view="pageBreakPreview" zoomScale="85" zoomScaleNormal="85" zoomScaleSheetLayoutView="85" zoomScalePageLayoutView="70" workbookViewId="0">
      <selection activeCell="D35" sqref="D3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199</v>
      </c>
      <c r="B5" s="8"/>
      <c r="C5" s="8"/>
      <c r="D5" s="133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IF(SUM(#REF!)&gt;(0.15*SUM(E40:E42)),"více než maximum",SUM(#REF!))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196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197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3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3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3">
        <v>0</v>
      </c>
      <c r="E15" s="133">
        <v>0</v>
      </c>
    </row>
    <row r="16" spans="1:5" ht="18" customHeight="1" x14ac:dyDescent="0.25">
      <c r="A16" s="125" t="s">
        <v>144</v>
      </c>
      <c r="B16" s="8"/>
      <c r="C16" s="8"/>
      <c r="D16" s="135"/>
      <c r="E16" s="38"/>
    </row>
    <row r="17" spans="1:5" ht="18" customHeight="1" x14ac:dyDescent="0.25">
      <c r="A17" s="129" t="s">
        <v>145</v>
      </c>
      <c r="B17" s="44"/>
      <c r="C17" s="44"/>
      <c r="D17" s="136"/>
      <c r="E17" s="92"/>
    </row>
    <row r="18" spans="1:5" ht="18" customHeight="1" x14ac:dyDescent="0.25">
      <c r="A18" s="130" t="s">
        <v>0</v>
      </c>
      <c r="B18" s="8"/>
      <c r="C18" s="8"/>
      <c r="D18" s="133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3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3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35"/>
      <c r="E21" s="38"/>
    </row>
    <row r="22" spans="1:5" ht="18" customHeight="1" x14ac:dyDescent="0.25">
      <c r="A22" s="119"/>
      <c r="B22" s="7" t="s">
        <v>22</v>
      </c>
      <c r="C22" s="8"/>
      <c r="D22" s="133">
        <v>0</v>
      </c>
      <c r="E22" s="29">
        <v>0</v>
      </c>
    </row>
    <row r="23" spans="1:5" ht="18" customHeight="1" x14ac:dyDescent="0.25">
      <c r="A23" s="119"/>
      <c r="B23" s="7" t="s">
        <v>200</v>
      </c>
      <c r="C23" s="8"/>
      <c r="D23" s="136"/>
      <c r="E23" s="29">
        <v>0</v>
      </c>
    </row>
    <row r="24" spans="1:5" ht="18" customHeight="1" x14ac:dyDescent="0.25">
      <c r="A24" s="119"/>
      <c r="B24" s="7" t="s">
        <v>201</v>
      </c>
      <c r="C24" s="8"/>
      <c r="D24" s="136"/>
      <c r="E24" s="29">
        <v>0</v>
      </c>
    </row>
    <row r="25" spans="1:5" ht="9" customHeight="1" x14ac:dyDescent="0.25">
      <c r="A25" s="126"/>
      <c r="B25" s="8"/>
      <c r="C25" s="8"/>
      <c r="D25" s="137"/>
      <c r="E25" s="103"/>
    </row>
    <row r="26" spans="1:5" ht="18" customHeight="1" x14ac:dyDescent="0.25">
      <c r="A26" s="127" t="s">
        <v>165</v>
      </c>
      <c r="B26" s="12"/>
      <c r="C26" s="12"/>
      <c r="D26" s="138">
        <v>0</v>
      </c>
      <c r="E26" s="30">
        <v>0</v>
      </c>
    </row>
    <row r="27" spans="1:5" ht="21.95" customHeight="1" x14ac:dyDescent="0.25">
      <c r="A27" s="121"/>
      <c r="B27" s="122"/>
      <c r="C27" s="123" t="s">
        <v>10</v>
      </c>
      <c r="D27" s="124">
        <f>SUM(D13:D26)</f>
        <v>0</v>
      </c>
      <c r="E27" s="31" t="e">
        <f>IF(SUM(E17:E26)&gt;(0.55*SUM($E$40:$E$42)),"více než maximum",SUM(E17:E26))</f>
        <v>#REF!</v>
      </c>
    </row>
    <row r="28" spans="1:5" ht="10.5" customHeight="1" thickBot="1" x14ac:dyDescent="0.3">
      <c r="A28" s="6"/>
      <c r="B28" s="2"/>
      <c r="C28" s="2"/>
      <c r="D28" s="2"/>
      <c r="E28" s="32"/>
    </row>
    <row r="29" spans="1:5" ht="21.95" customHeight="1" thickBot="1" x14ac:dyDescent="0.3">
      <c r="A29" s="93" t="s">
        <v>198</v>
      </c>
      <c r="B29" s="94"/>
      <c r="C29" s="94"/>
      <c r="D29" s="108"/>
      <c r="E29" s="36"/>
    </row>
    <row r="30" spans="1:5" ht="10.5" hidden="1" customHeight="1" x14ac:dyDescent="0.25">
      <c r="A30" s="113"/>
      <c r="B30" s="114"/>
      <c r="C30" s="114"/>
      <c r="D30" s="115"/>
      <c r="E30" s="32"/>
    </row>
    <row r="31" spans="1:5" ht="18" hidden="1" customHeight="1" x14ac:dyDescent="0.25">
      <c r="A31" s="116" t="s">
        <v>193</v>
      </c>
      <c r="B31" s="40"/>
      <c r="C31" s="40"/>
      <c r="D31" s="117"/>
      <c r="E31" s="32"/>
    </row>
    <row r="32" spans="1:5" ht="10.5" customHeight="1" x14ac:dyDescent="0.25">
      <c r="A32" s="118"/>
      <c r="B32" s="2"/>
      <c r="C32" s="2"/>
      <c r="D32" s="117"/>
      <c r="E32" s="32"/>
    </row>
    <row r="33" spans="1:5" ht="18" customHeight="1" x14ac:dyDescent="0.25">
      <c r="A33" s="119" t="s">
        <v>195</v>
      </c>
      <c r="B33" s="8"/>
      <c r="C33" s="8"/>
      <c r="D33" s="133">
        <v>0</v>
      </c>
      <c r="E33" s="29">
        <v>0</v>
      </c>
    </row>
    <row r="34" spans="1:5" ht="18" customHeight="1" x14ac:dyDescent="0.25">
      <c r="A34" s="119" t="s">
        <v>194</v>
      </c>
      <c r="B34" s="8"/>
      <c r="C34" s="8"/>
      <c r="D34" s="133">
        <v>0</v>
      </c>
      <c r="E34" s="29">
        <v>0</v>
      </c>
    </row>
    <row r="35" spans="1:5" ht="18" customHeight="1" x14ac:dyDescent="0.25">
      <c r="A35" s="128" t="s">
        <v>181</v>
      </c>
      <c r="B35" s="72"/>
      <c r="C35" s="72"/>
      <c r="D35" s="134">
        <v>0</v>
      </c>
      <c r="E35" s="22">
        <v>0</v>
      </c>
    </row>
    <row r="36" spans="1:5" ht="21.95" customHeight="1" x14ac:dyDescent="0.25">
      <c r="A36" s="121"/>
      <c r="B36" s="122"/>
      <c r="C36" s="123" t="s">
        <v>10</v>
      </c>
      <c r="D36" s="124">
        <f>SUM(D33:D35)</f>
        <v>0</v>
      </c>
      <c r="E36" s="31" t="e">
        <f>IF(SUM(E33:E35)&gt;(0.15*SUM($E$40:$E$42)),"více než maximum",SUM(E33:E35))</f>
        <v>#REF!</v>
      </c>
    </row>
    <row r="37" spans="1:5" ht="10.5" customHeight="1" x14ac:dyDescent="0.25">
      <c r="A37" s="6"/>
      <c r="B37" s="2"/>
      <c r="C37" s="2"/>
      <c r="D37" s="2"/>
      <c r="E37" s="32"/>
    </row>
    <row r="38" spans="1:5" ht="10.5" customHeight="1" thickBot="1" x14ac:dyDescent="0.3">
      <c r="A38" s="6"/>
      <c r="B38" s="2"/>
      <c r="C38" s="2"/>
      <c r="D38" s="2"/>
      <c r="E38" s="32"/>
    </row>
    <row r="39" spans="1:5" ht="27.75" customHeight="1" thickBot="1" x14ac:dyDescent="0.3">
      <c r="A39" s="95" t="s">
        <v>192</v>
      </c>
      <c r="B39" s="96"/>
      <c r="C39" s="96"/>
      <c r="D39" s="109"/>
      <c r="E39" s="36"/>
    </row>
    <row r="40" spans="1:5" ht="21.95" customHeight="1" x14ac:dyDescent="0.25">
      <c r="A40" s="104" t="s">
        <v>178</v>
      </c>
      <c r="B40" s="105"/>
      <c r="C40" s="105"/>
      <c r="D40" s="131">
        <f>D6</f>
        <v>0</v>
      </c>
      <c r="E40" s="26" t="e">
        <f>SUM(#REF!)</f>
        <v>#REF!</v>
      </c>
    </row>
    <row r="41" spans="1:5" ht="21.95" customHeight="1" x14ac:dyDescent="0.25">
      <c r="A41" s="106" t="s">
        <v>196</v>
      </c>
      <c r="B41" s="107"/>
      <c r="C41" s="107"/>
      <c r="D41" s="132">
        <f>D27</f>
        <v>0</v>
      </c>
      <c r="E41" s="27">
        <f>SUM(E16:E25)</f>
        <v>0</v>
      </c>
    </row>
    <row r="42" spans="1:5" ht="21.95" customHeight="1" thickBot="1" x14ac:dyDescent="0.3">
      <c r="A42" s="106" t="s">
        <v>198</v>
      </c>
      <c r="B42" s="107"/>
      <c r="C42" s="107"/>
      <c r="D42" s="132">
        <f>D36</f>
        <v>0</v>
      </c>
      <c r="E42" s="27">
        <f>SUM(E16:E25)</f>
        <v>0</v>
      </c>
    </row>
    <row r="43" spans="1:5" ht="22.5" customHeight="1" x14ac:dyDescent="0.25">
      <c r="A43" s="97" t="s">
        <v>12</v>
      </c>
      <c r="B43" s="98"/>
      <c r="C43" s="98"/>
      <c r="D43" s="110">
        <f>SUM(D40:D42)</f>
        <v>0</v>
      </c>
      <c r="E43" s="28" t="e">
        <f>SUM(E40:E42)</f>
        <v>#REF!</v>
      </c>
    </row>
    <row r="44" spans="1:5" ht="22.5" customHeight="1" x14ac:dyDescent="0.25">
      <c r="A44" s="99" t="s">
        <v>13</v>
      </c>
      <c r="B44" s="100"/>
      <c r="C44" s="100"/>
      <c r="D44" s="111">
        <f>D43*0.21</f>
        <v>0</v>
      </c>
      <c r="E44" s="24" t="e">
        <f>E43*0.21</f>
        <v>#REF!</v>
      </c>
    </row>
    <row r="45" spans="1:5" ht="22.5" customHeight="1" thickBot="1" x14ac:dyDescent="0.3">
      <c r="A45" s="101" t="s">
        <v>14</v>
      </c>
      <c r="B45" s="102"/>
      <c r="C45" s="102"/>
      <c r="D45" s="112">
        <f>D43+D44</f>
        <v>0</v>
      </c>
      <c r="E45" s="25" t="e">
        <f>E43+E44</f>
        <v>#REF!</v>
      </c>
    </row>
  </sheetData>
  <sheetProtection algorithmName="SHA-512" hashValue="5PWLYkt2wOqyW6XlUAznzPY4YqTm+l8Uxt71W4xpcwFdNmWQKLHg7e7mPWNoNwz8tzhQ7oNlV7gwDaJhX5pBag==" saltValue="ptdR1uQTxxzMavYbFWxRuQ==" spinCount="100000" sheet="1" selectLockedCells="1"/>
  <pageMargins left="0.7" right="0.7" top="0.75" bottom="0.75" header="0.3" footer="0.3"/>
  <pageSetup paperSize="9" scale="84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2022-01-25T11:58:37Z</cp:lastPrinted>
  <dcterms:created xsi:type="dcterms:W3CDTF">2017-02-14T07:24:11Z</dcterms:created>
  <dcterms:modified xsi:type="dcterms:W3CDTF">2022-03-01T12:56:01Z</dcterms:modified>
</cp:coreProperties>
</file>