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485" windowHeight="11670" activeTab="0"/>
  </bookViews>
  <sheets>
    <sheet name="Masarykova nemocnice ÚL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<sst xmlns="http://schemas.openxmlformats.org/spreadsheetml/2006/main" count="51" uniqueCount="37">
  <si>
    <t>Číslo programu</t>
  </si>
  <si>
    <t>Prací program</t>
  </si>
  <si>
    <t>Podíl v % na prací stroj</t>
  </si>
  <si>
    <t>Nabídková cena v Kč/kg</t>
  </si>
  <si>
    <t>Ložní mirné znečištěné</t>
  </si>
  <si>
    <t>Ložní středně znečištěné</t>
  </si>
  <si>
    <t>Ložní extrémně znečištěné - krev</t>
  </si>
  <si>
    <t>Operační prádlo</t>
  </si>
  <si>
    <t>LDN, pleny</t>
  </si>
  <si>
    <t>Infekční prádlo</t>
  </si>
  <si>
    <t>Osobní prádlo</t>
  </si>
  <si>
    <t>Kuchyň, silně znečištěné prádlo</t>
  </si>
  <si>
    <t>Tunelová prací linka:</t>
  </si>
  <si>
    <t>Průměrná cena v Kč za 1 kg vypraného prádla - tunelová prací linka</t>
  </si>
  <si>
    <t>Archimedia</t>
  </si>
  <si>
    <t>Sólo stroje:</t>
  </si>
  <si>
    <t>2x Lavamac 220, 2x Lavamac 95, 1x Franceschi, 1x PAC 121</t>
  </si>
  <si>
    <t>Všechny</t>
  </si>
  <si>
    <t>Kožní, LDN, kuchyně, fleky, přepírky, mopy</t>
  </si>
  <si>
    <t>Prací stroj</t>
  </si>
  <si>
    <t>Kannegieser</t>
  </si>
  <si>
    <t>Sólo pračky</t>
  </si>
  <si>
    <t>Průměrná cena v Kč za 1 kg vypraného prádlo - celkem</t>
  </si>
  <si>
    <t>Průměrná cena v Kč za 1 kg vypraného prádla - sólo pračky</t>
  </si>
  <si>
    <t>Vyhodnocení celkem:</t>
  </si>
  <si>
    <t>Kannegiesser Power Trans Plus 60-13 SBR</t>
  </si>
  <si>
    <t>Archimedia AG 50-10-2</t>
  </si>
  <si>
    <t>Tabulka č. 3</t>
  </si>
  <si>
    <t>Tabulka č. 4</t>
  </si>
  <si>
    <t>Účastník vyplní žlutě podbarvená pole v Tabulkách č. 1-3, kam vyplní cenu v Kč za 1 kg vypraného prádla za jednotlivé programy na jednotlivých pracích strojích zadavatele.</t>
  </si>
  <si>
    <t>Tabulka č. 2</t>
  </si>
  <si>
    <t>Tabulka č. 1</t>
  </si>
  <si>
    <t>Vyprané kg za rok:</t>
  </si>
  <si>
    <t>Vyprané kg za rok</t>
  </si>
  <si>
    <t>Masarykova nemocnice v Ústí nad Labem</t>
  </si>
  <si>
    <t>Příloha č. 7 - Tabulka - Garantované náklady na vyprání 1 kg prádla</t>
  </si>
  <si>
    <t>Nabídková cena vznikne vyplněním žlutě podbarvených polí pomocí přednastaveného vzorce v Tabulce č. 4 v zeleně podbarveném poli E40. Touto cenou se rozumí průměrná cena v Kč za 1 kg vypraného prádla za všechny programy a za všechny prací stroje zadavatele.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</si>
</sst>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ck"/>
      <right/>
      <top style="thick"/>
      <bottom style="thick"/>
    </border>
    <border>
      <left/>
      <right style="thin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3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1" xfId="0" applyBorder="1"/>
    <xf numFmtId="0" fontId="0" fillId="0" borderId="2" xfId="0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3" borderId="6" xfId="0" applyNumberForma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3" borderId="9" xfId="0" applyNumberForma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8" xfId="0" applyBorder="1" applyAlignment="1">
      <alignment wrapText="1"/>
    </xf>
    <xf numFmtId="4" fontId="0" fillId="0" borderId="8" xfId="0" applyNumberFormat="1" applyBorder="1" applyAlignment="1">
      <alignment horizontal="center" vertical="center"/>
    </xf>
    <xf numFmtId="0" fontId="3" fillId="0" borderId="0" xfId="0" applyFont="1"/>
    <xf numFmtId="4" fontId="0" fillId="0" borderId="6" xfId="0" applyNumberForma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/>
    </xf>
    <xf numFmtId="4" fontId="2" fillId="4" borderId="10" xfId="0" applyNumberFormat="1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zoomScale="130" zoomScaleNormal="130" workbookViewId="0" topLeftCell="A23">
      <selection activeCell="G44" sqref="G44"/>
    </sheetView>
  </sheetViews>
  <sheetFormatPr defaultColWidth="9.140625" defaultRowHeight="15"/>
  <cols>
    <col min="2" max="2" width="12.421875" style="0" customWidth="1"/>
    <col min="3" max="3" width="37.8515625" style="0" customWidth="1"/>
    <col min="4" max="4" width="13.7109375" style="0" customWidth="1"/>
    <col min="5" max="5" width="10.421875" style="0" customWidth="1"/>
  </cols>
  <sheetData>
    <row r="1" ht="15">
      <c r="A1" s="1" t="s">
        <v>35</v>
      </c>
    </row>
    <row r="2" ht="15">
      <c r="A2" s="1"/>
    </row>
    <row r="3" ht="15">
      <c r="B3" s="24" t="s">
        <v>34</v>
      </c>
    </row>
    <row r="5" spans="1:3" ht="15">
      <c r="A5" s="33" t="s">
        <v>12</v>
      </c>
      <c r="B5" s="33"/>
      <c r="C5" s="3" t="s">
        <v>25</v>
      </c>
    </row>
    <row r="6" spans="1:3" ht="15">
      <c r="A6" s="33" t="s">
        <v>32</v>
      </c>
      <c r="B6" s="33"/>
      <c r="C6" s="2">
        <v>1407600</v>
      </c>
    </row>
    <row r="7" ht="15.75" thickBot="1">
      <c r="B7" t="s">
        <v>31</v>
      </c>
    </row>
    <row r="8" spans="2:6" ht="45.75" thickTop="1">
      <c r="B8" s="6" t="s">
        <v>0</v>
      </c>
      <c r="C8" s="7" t="s">
        <v>1</v>
      </c>
      <c r="D8" s="7" t="s">
        <v>2</v>
      </c>
      <c r="E8" s="8" t="s">
        <v>3</v>
      </c>
      <c r="F8" s="1"/>
    </row>
    <row r="9" spans="2:5" ht="15">
      <c r="B9" s="9">
        <v>1</v>
      </c>
      <c r="C9" s="5" t="s">
        <v>4</v>
      </c>
      <c r="D9" s="17">
        <v>0.3</v>
      </c>
      <c r="E9" s="10">
        <v>0</v>
      </c>
    </row>
    <row r="10" spans="2:5" ht="15">
      <c r="B10" s="9">
        <v>2</v>
      </c>
      <c r="C10" s="5" t="s">
        <v>5</v>
      </c>
      <c r="D10" s="17">
        <v>66.5</v>
      </c>
      <c r="E10" s="10">
        <v>0</v>
      </c>
    </row>
    <row r="11" spans="2:5" ht="15">
      <c r="B11" s="9">
        <v>3</v>
      </c>
      <c r="C11" s="5" t="s">
        <v>6</v>
      </c>
      <c r="D11" s="17">
        <v>0.8</v>
      </c>
      <c r="E11" s="10">
        <v>0</v>
      </c>
    </row>
    <row r="12" spans="2:5" ht="15">
      <c r="B12" s="9">
        <v>4</v>
      </c>
      <c r="C12" s="5" t="s">
        <v>7</v>
      </c>
      <c r="D12" s="17">
        <v>12.8</v>
      </c>
      <c r="E12" s="10">
        <v>0</v>
      </c>
    </row>
    <row r="13" spans="2:5" ht="15">
      <c r="B13" s="9">
        <v>5</v>
      </c>
      <c r="C13" s="5" t="s">
        <v>8</v>
      </c>
      <c r="D13" s="17">
        <v>0.4</v>
      </c>
      <c r="E13" s="10">
        <v>0</v>
      </c>
    </row>
    <row r="14" spans="2:5" ht="15">
      <c r="B14" s="9">
        <v>6</v>
      </c>
      <c r="C14" s="5" t="s">
        <v>9</v>
      </c>
      <c r="D14" s="17">
        <v>7</v>
      </c>
      <c r="E14" s="10">
        <v>0</v>
      </c>
    </row>
    <row r="15" spans="2:5" ht="15">
      <c r="B15" s="9">
        <v>7</v>
      </c>
      <c r="C15" s="5" t="s">
        <v>10</v>
      </c>
      <c r="D15" s="17">
        <v>11.4</v>
      </c>
      <c r="E15" s="10">
        <v>0</v>
      </c>
    </row>
    <row r="16" spans="2:5" ht="15.75" thickBot="1">
      <c r="B16" s="18">
        <v>13</v>
      </c>
      <c r="C16" s="12" t="s">
        <v>11</v>
      </c>
      <c r="D16" s="23">
        <v>0.8</v>
      </c>
      <c r="E16" s="20">
        <v>0</v>
      </c>
    </row>
    <row r="17" spans="2:5" ht="16.5" thickBot="1" thickTop="1">
      <c r="B17" s="31" t="s">
        <v>13</v>
      </c>
      <c r="C17" s="32"/>
      <c r="D17" s="32"/>
      <c r="E17" s="21">
        <f>(D9*E9+D10*E10+D11*E11+D12*E12+D13*E13+D14*E14+D15*E15+D16*E16)/100</f>
        <v>0</v>
      </c>
    </row>
    <row r="18" ht="15.75" thickTop="1"/>
    <row r="20" spans="1:3" ht="15">
      <c r="A20" s="33" t="s">
        <v>12</v>
      </c>
      <c r="B20" s="33"/>
      <c r="C20" t="s">
        <v>26</v>
      </c>
    </row>
    <row r="21" spans="1:3" ht="15">
      <c r="A21" s="33" t="s">
        <v>32</v>
      </c>
      <c r="B21" s="33"/>
      <c r="C21" s="2">
        <v>377200</v>
      </c>
    </row>
    <row r="22" ht="15.75" thickBot="1">
      <c r="B22" t="s">
        <v>30</v>
      </c>
    </row>
    <row r="23" spans="2:5" ht="45.75" thickTop="1">
      <c r="B23" s="6" t="s">
        <v>0</v>
      </c>
      <c r="C23" s="7" t="s">
        <v>1</v>
      </c>
      <c r="D23" s="7" t="s">
        <v>2</v>
      </c>
      <c r="E23" s="8" t="s">
        <v>3</v>
      </c>
    </row>
    <row r="24" spans="2:5" ht="15.75" thickBot="1">
      <c r="B24" s="18">
        <v>4</v>
      </c>
      <c r="C24" s="12" t="s">
        <v>7</v>
      </c>
      <c r="D24" s="19">
        <v>100</v>
      </c>
      <c r="E24" s="20">
        <v>0</v>
      </c>
    </row>
    <row r="25" spans="2:5" ht="16.5" thickBot="1" thickTop="1">
      <c r="B25" s="31" t="s">
        <v>13</v>
      </c>
      <c r="C25" s="32"/>
      <c r="D25" s="32"/>
      <c r="E25" s="21">
        <f>(D24*E24)/100</f>
        <v>0</v>
      </c>
    </row>
    <row r="26" ht="15.75" thickTop="1"/>
    <row r="27" spans="1:5" ht="15">
      <c r="A27" s="33" t="s">
        <v>15</v>
      </c>
      <c r="B27" s="33"/>
      <c r="C27" s="33" t="s">
        <v>16</v>
      </c>
      <c r="D27" s="33"/>
      <c r="E27" s="33"/>
    </row>
    <row r="28" spans="1:3" ht="15">
      <c r="A28" s="33" t="s">
        <v>32</v>
      </c>
      <c r="B28" s="33"/>
      <c r="C28" s="2">
        <v>215200</v>
      </c>
    </row>
    <row r="29" ht="15.75" thickBot="1">
      <c r="B29" t="s">
        <v>27</v>
      </c>
    </row>
    <row r="30" spans="2:5" ht="45.75" thickTop="1">
      <c r="B30" s="6" t="s">
        <v>0</v>
      </c>
      <c r="C30" s="7" t="s">
        <v>1</v>
      </c>
      <c r="D30" s="7" t="s">
        <v>2</v>
      </c>
      <c r="E30" s="8" t="s">
        <v>3</v>
      </c>
    </row>
    <row r="31" spans="2:5" ht="30.75" thickBot="1">
      <c r="B31" s="18" t="s">
        <v>17</v>
      </c>
      <c r="C31" s="22" t="s">
        <v>18</v>
      </c>
      <c r="D31" s="19">
        <v>100</v>
      </c>
      <c r="E31" s="20">
        <v>0</v>
      </c>
    </row>
    <row r="32" spans="2:5" ht="16.5" thickBot="1" thickTop="1">
      <c r="B32" s="31" t="s">
        <v>23</v>
      </c>
      <c r="C32" s="32"/>
      <c r="D32" s="32"/>
      <c r="E32" s="21">
        <f>(D31*E31)/100</f>
        <v>0</v>
      </c>
    </row>
    <row r="33" spans="2:5" ht="15.75" thickTop="1">
      <c r="B33" s="15"/>
      <c r="C33" s="15"/>
      <c r="D33" s="15"/>
      <c r="E33" s="16"/>
    </row>
    <row r="34" spans="1:5" ht="15">
      <c r="A34" s="38" t="s">
        <v>24</v>
      </c>
      <c r="B34" s="38"/>
      <c r="C34" s="15"/>
      <c r="D34" s="15"/>
      <c r="E34" s="16"/>
    </row>
    <row r="35" ht="15.75" thickBot="1">
      <c r="B35" t="s">
        <v>28</v>
      </c>
    </row>
    <row r="36" spans="2:5" ht="45.75" thickTop="1">
      <c r="B36" s="13" t="s">
        <v>19</v>
      </c>
      <c r="C36" s="14"/>
      <c r="D36" s="7" t="s">
        <v>33</v>
      </c>
      <c r="E36" s="8" t="s">
        <v>3</v>
      </c>
    </row>
    <row r="37" spans="2:5" ht="15">
      <c r="B37" s="4" t="s">
        <v>20</v>
      </c>
      <c r="C37" s="5"/>
      <c r="D37" s="28">
        <f>C6</f>
        <v>1407600</v>
      </c>
      <c r="E37" s="25">
        <f>E17</f>
        <v>0</v>
      </c>
    </row>
    <row r="38" spans="2:5" ht="15">
      <c r="B38" s="4" t="s">
        <v>14</v>
      </c>
      <c r="C38" s="5"/>
      <c r="D38" s="28">
        <f>C21</f>
        <v>377200</v>
      </c>
      <c r="E38" s="25">
        <f>E25</f>
        <v>0</v>
      </c>
    </row>
    <row r="39" spans="2:5" ht="15.75" thickBot="1">
      <c r="B39" s="11" t="s">
        <v>21</v>
      </c>
      <c r="C39" s="12"/>
      <c r="D39" s="29">
        <f>C28</f>
        <v>215200</v>
      </c>
      <c r="E39" s="26">
        <f>E32</f>
        <v>0</v>
      </c>
    </row>
    <row r="40" spans="2:5" ht="16.5" thickBot="1" thickTop="1">
      <c r="B40" s="36" t="s">
        <v>22</v>
      </c>
      <c r="C40" s="37"/>
      <c r="D40" s="30">
        <f>SUM(D37:D39)</f>
        <v>2000000</v>
      </c>
      <c r="E40" s="27">
        <f>(D37*E37+D38*E38+D39*E39)/D40</f>
        <v>0</v>
      </c>
    </row>
    <row r="41" ht="15.75" thickTop="1"/>
    <row r="42" spans="1:5" ht="15">
      <c r="A42" s="34" t="s">
        <v>29</v>
      </c>
      <c r="B42" s="34"/>
      <c r="C42" s="34"/>
      <c r="D42" s="34"/>
      <c r="E42" s="34"/>
    </row>
    <row r="43" spans="1:5" ht="15">
      <c r="A43" s="34"/>
      <c r="B43" s="34"/>
      <c r="C43" s="34"/>
      <c r="D43" s="34"/>
      <c r="E43" s="34"/>
    </row>
    <row r="44" spans="1:5" ht="15">
      <c r="A44" s="35" t="s">
        <v>36</v>
      </c>
      <c r="B44" s="35"/>
      <c r="C44" s="35"/>
      <c r="D44" s="35"/>
      <c r="E44" s="35"/>
    </row>
    <row r="45" spans="1:5" ht="15">
      <c r="A45" s="35"/>
      <c r="B45" s="35"/>
      <c r="C45" s="35"/>
      <c r="D45" s="35"/>
      <c r="E45" s="35"/>
    </row>
    <row r="46" spans="1:5" ht="15">
      <c r="A46" s="35"/>
      <c r="B46" s="35"/>
      <c r="C46" s="35"/>
      <c r="D46" s="35"/>
      <c r="E46" s="35"/>
    </row>
  </sheetData>
  <mergeCells count="14">
    <mergeCell ref="A42:E43"/>
    <mergeCell ref="A44:E46"/>
    <mergeCell ref="A27:B27"/>
    <mergeCell ref="C27:E27"/>
    <mergeCell ref="A28:B28"/>
    <mergeCell ref="B32:D32"/>
    <mergeCell ref="B40:C40"/>
    <mergeCell ref="A34:B34"/>
    <mergeCell ref="B25:D25"/>
    <mergeCell ref="A6:B6"/>
    <mergeCell ref="A5:B5"/>
    <mergeCell ref="B17:D17"/>
    <mergeCell ref="A20:B20"/>
    <mergeCell ref="A21:B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Zvonek Zdeněk</dc:creator>
  <cp:keywords/>
  <dc:description/>
  <cp:lastModifiedBy>Ondová Monika</cp:lastModifiedBy>
  <dcterms:created xsi:type="dcterms:W3CDTF">2018-10-03T04:16:29Z</dcterms:created>
  <dcterms:modified xsi:type="dcterms:W3CDTF">2021-12-09T10:05:45Z</dcterms:modified>
  <cp:category/>
  <cp:version/>
  <cp:contentType/>
  <cp:contentStatus/>
</cp:coreProperties>
</file>