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500" activeTab="3"/>
  </bookViews>
  <sheets>
    <sheet name="část 1" sheetId="1" r:id="rId1"/>
    <sheet name="část 2" sheetId="2" r:id="rId2"/>
    <sheet name="část 3" sheetId="3" r:id="rId3"/>
    <sheet name="část 4" sheetId="4" r:id="rId4"/>
    <sheet name="část 5" sheetId="5" r:id="rId5"/>
    <sheet name="část 6" sheetId="6" r:id="rId6"/>
    <sheet name="část 7" sheetId="7" r:id="rId7"/>
    <sheet name="část 8" sheetId="8" r:id="rId8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<sst xmlns="http://schemas.openxmlformats.org/spreadsheetml/2006/main" count="621" uniqueCount="293">
  <si>
    <t xml:space="preserve">Příloha č. 2: Specifikace a podklad pro zpracování cenové nabídky </t>
  </si>
  <si>
    <t>VZ: „Dodávka infuzních a oplachových roztoků 2021“</t>
  </si>
  <si>
    <t>Část  1        Základní infuzní roztoky v plastové lahvi</t>
  </si>
  <si>
    <t>cena  bez DPH Kč</t>
  </si>
  <si>
    <t>cena s DPH Kč</t>
  </si>
  <si>
    <t>ATC / skupina</t>
  </si>
  <si>
    <t>roztok</t>
  </si>
  <si>
    <t>typ obalu</t>
  </si>
  <si>
    <t>objem MJ ml</t>
  </si>
  <si>
    <t>počet MJ/3 roky</t>
  </si>
  <si>
    <t>kód SUKL</t>
  </si>
  <si>
    <t>za MJ</t>
  </si>
  <si>
    <t>za počet MJ</t>
  </si>
  <si>
    <t>počet MJ v balení (karton)</t>
  </si>
  <si>
    <t xml:space="preserve">  B05BB01     1.1.</t>
  </si>
  <si>
    <t xml:space="preserve">F 1/1      100ml     </t>
  </si>
  <si>
    <t>plastová lahev</t>
  </si>
  <si>
    <t xml:space="preserve">F 1/1      250ml     </t>
  </si>
  <si>
    <t xml:space="preserve">F 1/1      500ml     </t>
  </si>
  <si>
    <t xml:space="preserve">F 1/1    1000ml     </t>
  </si>
  <si>
    <t xml:space="preserve">Infuzní balancovaný elektrolytový roztok    </t>
  </si>
  <si>
    <t xml:space="preserve">Infuzní balancovaný elektrolytový roztok  </t>
  </si>
  <si>
    <t xml:space="preserve">H 1/1    500ml        </t>
  </si>
  <si>
    <t xml:space="preserve">H 1/1    1000ml        </t>
  </si>
  <si>
    <t xml:space="preserve">R 1/1     500ml          </t>
  </si>
  <si>
    <t xml:space="preserve">R 1/1   1000ml        </t>
  </si>
  <si>
    <t xml:space="preserve"> B05BA03 1.2.</t>
  </si>
  <si>
    <t xml:space="preserve">G 5%     100ml     </t>
  </si>
  <si>
    <t xml:space="preserve">G 5%     250ml     </t>
  </si>
  <si>
    <t xml:space="preserve">G 5%     500ml     </t>
  </si>
  <si>
    <t xml:space="preserve">G 10%   500ml   </t>
  </si>
  <si>
    <t xml:space="preserve">G 10%   1000ml   </t>
  </si>
  <si>
    <t xml:space="preserve">G 20%   500ml   </t>
  </si>
  <si>
    <t>plastová/skleněná lahev</t>
  </si>
  <si>
    <t>V07AB  1.3.</t>
  </si>
  <si>
    <t xml:space="preserve">API        100ml        </t>
  </si>
  <si>
    <t xml:space="preserve">API        250ml        </t>
  </si>
  <si>
    <t xml:space="preserve">API        500ml        </t>
  </si>
  <si>
    <t>* Nabídka účastníka obsažená v této příloze č. 2 zadávací dokumentace bude podkladem pro zpracování  přílohy č. 1 obligatorního návrhu rámcové dohody.</t>
  </si>
  <si>
    <t>Část 1: Základní Infuzní roztoky v plastové  lahvi</t>
  </si>
  <si>
    <t xml:space="preserve">UPOZORNĚNÍ: </t>
  </si>
  <si>
    <t>1.1. ATC B05BB01</t>
  </si>
  <si>
    <t xml:space="preserve">Izotonický infuzní roztok chloridu sodného F 1/1    </t>
  </si>
  <si>
    <t xml:space="preserve">                                                                   </t>
  </si>
  <si>
    <t xml:space="preserve">Složení: </t>
  </si>
  <si>
    <t>1000 ml obsahuje:</t>
  </si>
  <si>
    <t xml:space="preserve">Natrii chloridum          </t>
  </si>
  <si>
    <t>9,00 g</t>
  </si>
  <si>
    <t xml:space="preserve">Aqua pro inj.        ad                </t>
  </si>
  <si>
    <t>1000,0 ml</t>
  </si>
  <si>
    <t>Izotonický vodný roztok chloridu sodného. Základní infuzní roztok k přímé intravenózní aplikaci, ředící roztok pro intravenózně podávené léky.</t>
  </si>
  <si>
    <t>Roztok je určen k podání intravenózní infúzí.</t>
  </si>
  <si>
    <t xml:space="preserve">Složení : </t>
  </si>
  <si>
    <t>Natrii acetas trihydricum</t>
  </si>
  <si>
    <t xml:space="preserve">  4,63 g</t>
  </si>
  <si>
    <t xml:space="preserve">  6,02 g</t>
  </si>
  <si>
    <t>Kalii chloridum</t>
  </si>
  <si>
    <t xml:space="preserve">  0,30 g</t>
  </si>
  <si>
    <t>Magnesii chloridum hexahydricum</t>
  </si>
  <si>
    <t>0,30 g</t>
  </si>
  <si>
    <t xml:space="preserve">Koncentrace elektrolytů:  </t>
  </si>
  <si>
    <t xml:space="preserve">  mmol/l </t>
  </si>
  <si>
    <t xml:space="preserve">Na+            </t>
  </si>
  <si>
    <t xml:space="preserve"> K+                    </t>
  </si>
  <si>
    <t xml:space="preserve"> Mg2+             </t>
  </si>
  <si>
    <t xml:space="preserve"> Cl-               </t>
  </si>
  <si>
    <t xml:space="preserve"> CH3COO-   </t>
  </si>
  <si>
    <t>NEBO :</t>
  </si>
  <si>
    <t xml:space="preserve">Natrii chloridum </t>
  </si>
  <si>
    <t>6,80 g</t>
  </si>
  <si>
    <t xml:space="preserve">Kalii chloridum </t>
  </si>
  <si>
    <t xml:space="preserve">Magnesii chloridum hexahydricum </t>
  </si>
  <si>
    <t>0,20 g</t>
  </si>
  <si>
    <t xml:space="preserve">Calcii chloridum dihydricum </t>
  </si>
  <si>
    <t>0,37 g</t>
  </si>
  <si>
    <t xml:space="preserve">Natrii acetas trihydricum </t>
  </si>
  <si>
    <t>3,27 g</t>
  </si>
  <si>
    <t xml:space="preserve">Acidum malicum laevogyrum </t>
  </si>
  <si>
    <t>0,67 g</t>
  </si>
  <si>
    <t xml:space="preserve">Koncentrace elektrolytů: </t>
  </si>
  <si>
    <t xml:space="preserve">mmol/l </t>
  </si>
  <si>
    <t xml:space="preserve">Natrium </t>
  </si>
  <si>
    <t xml:space="preserve">Kalium </t>
  </si>
  <si>
    <t xml:space="preserve">Magnesium </t>
  </si>
  <si>
    <t xml:space="preserve">Calcium </t>
  </si>
  <si>
    <t xml:space="preserve">Chloridum </t>
  </si>
  <si>
    <t xml:space="preserve">Acetas </t>
  </si>
  <si>
    <t xml:space="preserve">Malas </t>
  </si>
  <si>
    <t xml:space="preserve">Určen k náhradě tekutin po popálení, úrazy hlavy, zlomeniny, infekce, během operací,  </t>
  </si>
  <si>
    <t xml:space="preserve">u mírné až střední metabolické acidózy, a to i v případě poruch laktátového metabolismu </t>
  </si>
  <si>
    <t>Vhodný k intravenózní infúzi.</t>
  </si>
  <si>
    <t>Hartmannův infuzní roztok H 1/1</t>
  </si>
  <si>
    <t xml:space="preserve">Složení :  </t>
  </si>
  <si>
    <t>6,00 g</t>
  </si>
  <si>
    <t>0,40 g</t>
  </si>
  <si>
    <t>Calcii chloridum dihydricum</t>
  </si>
  <si>
    <t>0,27 g</t>
  </si>
  <si>
    <t xml:space="preserve">    (Calcii chloridum</t>
  </si>
  <si>
    <t>0,20 g)</t>
  </si>
  <si>
    <t>Natrii lactas</t>
  </si>
  <si>
    <t>3,12 – 3,17 g</t>
  </si>
  <si>
    <t xml:space="preserve">Obnova mimobuněčné tekutiny a rovnováhy elektrolytů nebo náhrada ztráty mimobuněčné tekutiny v  případech, kdy je izotonická koncentrace elektrolytů dostatečná. </t>
  </si>
  <si>
    <t>Krátkodobá náhrada objemu (případně v kombinaci s koloidním roztokem) v případě hypovolemie nebo hypotenze. Regulace nebo udržování acidobazické rovnováhy.</t>
  </si>
  <si>
    <t>Ringerův infuzní roztok R 1/1</t>
  </si>
  <si>
    <t>8,60 g</t>
  </si>
  <si>
    <t>0,33 g</t>
  </si>
  <si>
    <t xml:space="preserve">K doplnění vody a elektrolytů při dehydrataci. Nosný roztok pro další léčiva. </t>
  </si>
  <si>
    <t>K obnově rovnováhy sodíku, draslíku, vápníku a chloridů. Léčbě izotonické dehydrataci.</t>
  </si>
  <si>
    <t>1.2. ATC B05BA03</t>
  </si>
  <si>
    <t>Infuzní roztok glukózy 5%, 10%, 20%</t>
  </si>
  <si>
    <t>Složení:</t>
  </si>
  <si>
    <t xml:space="preserve">1000 ml obsahuje:                                           </t>
  </si>
  <si>
    <t>Glukosum anhydricum</t>
  </si>
  <si>
    <t>50,0 g</t>
  </si>
  <si>
    <t>100,0 g</t>
  </si>
  <si>
    <t xml:space="preserve">200,0 g </t>
  </si>
  <si>
    <t>Roztok vhodný pro použití  v rámci parenterální infuzní terapie. Solvens a nosný roztok pro kompatibilní léčiva. Deplece sacharidů a tekutin.</t>
  </si>
  <si>
    <t>1.3. ATC V07AB</t>
  </si>
  <si>
    <t>Aqua pro iniectione</t>
  </si>
  <si>
    <t xml:space="preserve">Sterilní, čirá, bezbarvá tekutina, bez bakteriálních toxinů, bez antimikrobiální přísady, vhodná k ředění a rozpouštění sterilních léčiv. </t>
  </si>
  <si>
    <t>Část 2         Základní infuzní roztoky v plastovém vaku</t>
  </si>
  <si>
    <t xml:space="preserve">počet MJ /3 roky  </t>
  </si>
  <si>
    <t xml:space="preserve">  B05BB01      2.1.</t>
  </si>
  <si>
    <t xml:space="preserve">F 1/1       100ml          </t>
  </si>
  <si>
    <t>plastový vak</t>
  </si>
  <si>
    <t xml:space="preserve">F 1/1       250ml          </t>
  </si>
  <si>
    <t xml:space="preserve">F 1/1       500ml          </t>
  </si>
  <si>
    <t xml:space="preserve">F 1/1     1000ml        </t>
  </si>
  <si>
    <t>B05BA03               2.2.</t>
  </si>
  <si>
    <t>Část 2: Základní Infuzní roztoky v plastovém vaku</t>
  </si>
  <si>
    <t xml:space="preserve">Obal nesmí být vyroben z PVC měkčeného DEHP – splnění této podmínky doloží uchazeč v nabídce formou čestného prohlášení. </t>
  </si>
  <si>
    <t>2.1.  ATC B05BB01</t>
  </si>
  <si>
    <t>2.2. ATC B05BA03</t>
  </si>
  <si>
    <t>Infuzní roztok glukózy 5%, 10%</t>
  </si>
  <si>
    <t>Část 3         Speciální infuzní roztoky v plastovém vaku</t>
  </si>
  <si>
    <t xml:space="preserve">  B05BB01      3.1.</t>
  </si>
  <si>
    <t xml:space="preserve">F 1/1     1500ml        </t>
  </si>
  <si>
    <t xml:space="preserve">F 1/1     2000ml        </t>
  </si>
  <si>
    <t>Infuzní balancovaný elektrolytový roztok  s glukozou 5%</t>
  </si>
  <si>
    <t>V07AB               3.2.</t>
  </si>
  <si>
    <t>Část 3: Speciální Infuzní roztoky v plastovém vaku</t>
  </si>
  <si>
    <t>3.1.  ATC B05BB01</t>
  </si>
  <si>
    <t xml:space="preserve">Infuzní balancovaný elektrolytový roztok </t>
  </si>
  <si>
    <t xml:space="preserve"> Složení:</t>
  </si>
  <si>
    <t>bez glukosy</t>
  </si>
  <si>
    <t>s glukosou</t>
  </si>
  <si>
    <t>5,26 g</t>
  </si>
  <si>
    <t>3,68 g</t>
  </si>
  <si>
    <t xml:space="preserve">Natrii gluconas </t>
  </si>
  <si>
    <t>5,02 g</t>
  </si>
  <si>
    <t>Glucosum monohydricum</t>
  </si>
  <si>
    <t>0,00 g</t>
  </si>
  <si>
    <t>55,00 g</t>
  </si>
  <si>
    <t>(odp. Glucosum 50g - 5%)</t>
  </si>
  <si>
    <t xml:space="preserve">Glukonát </t>
  </si>
  <si>
    <t xml:space="preserve">                </t>
  </si>
  <si>
    <t xml:space="preserve">u mírné až střední metabolické acidózy, a to i v případě poruch laktátového metabolismu. </t>
  </si>
  <si>
    <t>3.2. ATC V07AB</t>
  </si>
  <si>
    <t xml:space="preserve">Část 4          Koncentrované roztoky iontů     </t>
  </si>
  <si>
    <t>objem 1 ks v ml</t>
  </si>
  <si>
    <t>objem 1 ks/ml</t>
  </si>
  <si>
    <t>počet ks v balení (karton)</t>
  </si>
  <si>
    <t>B05XA01  4.1.</t>
  </si>
  <si>
    <t xml:space="preserve">CONC. KALIUMCHLORID 7,45% </t>
  </si>
  <si>
    <t>sklo</t>
  </si>
  <si>
    <t>80 - 100</t>
  </si>
  <si>
    <t>B05XA02  4.2.</t>
  </si>
  <si>
    <t>CONC. NA.HYDR.CARB.4,2%</t>
  </si>
  <si>
    <t>200 - 250</t>
  </si>
  <si>
    <t xml:space="preserve">CONC. NA.HYDR.CARB.8,4% </t>
  </si>
  <si>
    <t>B05XA03 4.3.</t>
  </si>
  <si>
    <t>CONC. NATRIUMCHLORID 5,85%</t>
  </si>
  <si>
    <t xml:space="preserve">Část 4: Koncentrované roztoky iontů  </t>
  </si>
  <si>
    <t>4.1. ATC B05XA01</t>
  </si>
  <si>
    <t>CONC. KALIUMCHLORID 7,45%</t>
  </si>
  <si>
    <t xml:space="preserve"> Složení: </t>
  </si>
  <si>
    <t>74,50 g</t>
  </si>
  <si>
    <t xml:space="preserve"> Vhodný pro indikace: hypokalémie. </t>
  </si>
  <si>
    <t xml:space="preserve"> Vhodný k intravenóznímu podání.</t>
  </si>
  <si>
    <t>4.2. ATC B05XA02</t>
  </si>
  <si>
    <t>CONC. NATRIUMHYDROGENKARBONÁT 4,2%, 8,4 %</t>
  </si>
  <si>
    <t>(HYDROGENUHLIČITAN SODNÝ 4,2%, 8,4%)</t>
  </si>
  <si>
    <t xml:space="preserve">1000 ml obsahuje:                                                                </t>
  </si>
  <si>
    <t>Natrii hydrogenkarbonas</t>
  </si>
  <si>
    <t>42,0 g</t>
  </si>
  <si>
    <t>84,0 g</t>
  </si>
  <si>
    <t>1000,0ml</t>
  </si>
  <si>
    <t>Vhodný pro indikace: metabolická acidoza</t>
  </si>
  <si>
    <t>Vhodný k intravenóznímu podání.</t>
  </si>
  <si>
    <t>4.3.  ATC B05XA03</t>
  </si>
  <si>
    <t>CONC. NATRIUMCHLORID 5,85%, 10%</t>
  </si>
  <si>
    <t xml:space="preserve">1000 ml obsahuje:                                                             </t>
  </si>
  <si>
    <t>Natrii chloridum</t>
  </si>
  <si>
    <t>58,5 g</t>
  </si>
  <si>
    <t xml:space="preserve">   1000,0 ml</t>
  </si>
  <si>
    <t>Vhodný pro indikace:  hyponatrémie, metabolická alkalóza, hypochlorémie</t>
  </si>
  <si>
    <t xml:space="preserve">Část 5          Speciální infuzní roztoky, koncentrované roztoky iontů ve skle     </t>
  </si>
  <si>
    <t>počet MJ/ 3 roky</t>
  </si>
  <si>
    <t>B05XA01  5.1.</t>
  </si>
  <si>
    <t xml:space="preserve"> CONC. KALIUMCHLORID 7,45%</t>
  </si>
  <si>
    <t>B05XA02  5.2.</t>
  </si>
  <si>
    <t xml:space="preserve"> CONC. NA.HYDR.CARB.4,2% </t>
  </si>
  <si>
    <t xml:space="preserve"> CONC. NA.HYDR.CARB.8,4%</t>
  </si>
  <si>
    <t>B05XA03  5.3.</t>
  </si>
  <si>
    <t xml:space="preserve">CONC. NATRIUMCHLORID 10 % </t>
  </si>
  <si>
    <t>B05BB02  5.4.</t>
  </si>
  <si>
    <t xml:space="preserve"> F 1/2 INF SOL 1X250ML </t>
  </si>
  <si>
    <t xml:space="preserve"> F 1/2 INF SOL 1X500ML </t>
  </si>
  <si>
    <t>B05BB01   5.5.</t>
  </si>
  <si>
    <t xml:space="preserve"> D 1/1</t>
  </si>
  <si>
    <t>B05XA09   5.6.</t>
  </si>
  <si>
    <t xml:space="preserve"> NATRIUMHYDROGENFOSFÁT 8,7% </t>
  </si>
  <si>
    <t>B05BA03   5.7.</t>
  </si>
  <si>
    <t xml:space="preserve"> G 10 inf sol 1x80ml</t>
  </si>
  <si>
    <t xml:space="preserve"> G 10 inf sol 1x250ml</t>
  </si>
  <si>
    <t xml:space="preserve"> G 20 inf sol 1x80ml</t>
  </si>
  <si>
    <t xml:space="preserve"> G 20 inf sol 1x250ml</t>
  </si>
  <si>
    <t xml:space="preserve"> G 40 inf sol 1x80ml</t>
  </si>
  <si>
    <t xml:space="preserve"> G 40 inf sol 1x500ml</t>
  </si>
  <si>
    <t>sklo/ plastová lahev</t>
  </si>
  <si>
    <t>B05BC01  5.8.</t>
  </si>
  <si>
    <t xml:space="preserve"> MA 20 INF SOL 1X100ML </t>
  </si>
  <si>
    <t xml:space="preserve"> MA 20 INF SOL 1X200ML </t>
  </si>
  <si>
    <t xml:space="preserve">Část 5: Speciální infuzní roztoky, koncentrované roztoky iontů ve skle </t>
  </si>
  <si>
    <t xml:space="preserve"> 5.1.  ATC B05XA01</t>
  </si>
  <si>
    <t>5.2. ATC B05XA02</t>
  </si>
  <si>
    <t>5.3.  ATC B05XA03</t>
  </si>
  <si>
    <t>5.4.  ATC  B05BB02</t>
  </si>
  <si>
    <t xml:space="preserve">Izotonický infuzní roztok chloridu sodného s glukosou F 1/2 </t>
  </si>
  <si>
    <t xml:space="preserve">Složení:  </t>
  </si>
  <si>
    <t>4,5 g</t>
  </si>
  <si>
    <t>Glukosum</t>
  </si>
  <si>
    <t>25,0 g</t>
  </si>
  <si>
    <t xml:space="preserve"> 1000,0 ml</t>
  </si>
  <si>
    <t xml:space="preserve"> K doplnění vody při dehydrataci, zejména tam, kde jsou ztráty vody větší než ztráty elektrolytů –  hypertonická dehydratace. Nosný roztok pro další léčiva.</t>
  </si>
  <si>
    <t xml:space="preserve">5.5. ATC B05BB01  </t>
  </si>
  <si>
    <t>Darrowův infuzní roztok D 1/1</t>
  </si>
  <si>
    <t>4,0 g</t>
  </si>
  <si>
    <t>2,67 g</t>
  </si>
  <si>
    <t>Natrii Lactas</t>
  </si>
  <si>
    <t>5,94 g</t>
  </si>
  <si>
    <t xml:space="preserve">K doplnění ztráty tělesných tekutin zejména u stavů spojených s hypokalémií a acidózou nebo sklonem k acidóze. </t>
  </si>
  <si>
    <t xml:space="preserve">Při ztrátách draslíku způsobených především ztrátami žaludečního a střevního sekretu včetně žluče a pankreatické šťávy (drenáží, sondou, průjmem apod.). </t>
  </si>
  <si>
    <t>Při ztrátách kalia po dlouhodobém podávání perorálních diuretik bez kaliumprotektivního účinku a bez suplementace kalia.</t>
  </si>
  <si>
    <t>5.6. ATC B05XA09</t>
  </si>
  <si>
    <t>CONC.NATRIIHYDROGENFOSFÁT 8,7%</t>
  </si>
  <si>
    <t>Natrii hydrogenphosphas dodecahydricus</t>
  </si>
  <si>
    <t>71,6 g</t>
  </si>
  <si>
    <t>Natrii dihydrogenphosphas dihydricus</t>
  </si>
  <si>
    <t>15,6 g</t>
  </si>
  <si>
    <t xml:space="preserve">Vhodný pro indikace: hypofosfatémie, suplementace fosfátových iontů </t>
  </si>
  <si>
    <t>Vhodný k intravenóznímu podání</t>
  </si>
  <si>
    <t>5.7. ATC B05BA03</t>
  </si>
  <si>
    <t>Infuzní roztok glukózy 10%, 20%, 40%</t>
  </si>
  <si>
    <t xml:space="preserve">1000 ml obsahuje:                                  </t>
  </si>
  <si>
    <t>200,0 g</t>
  </si>
  <si>
    <t>400,0 g</t>
  </si>
  <si>
    <t>Profylaxe hypoglykémie při předávkování perorálními antidiabetiky nebo inzulínem.</t>
  </si>
  <si>
    <t>5.8. ATC B05BC01</t>
  </si>
  <si>
    <t>Infuzní roztok mannitolu  Ma 20%</t>
  </si>
  <si>
    <t>Mannitolum</t>
  </si>
  <si>
    <t>Vhodný pro indikace: oligurie, anurie, profylaxe akutního renálního selhání, edém mozku, edémové stavy s hyponatrémií, forsírovaná diuréza u intoxikací, nitrooční hypertenze.</t>
  </si>
  <si>
    <t>Část  6           Oplachové roztoky v plastové šroubovací lahvi</t>
  </si>
  <si>
    <t>skupina</t>
  </si>
  <si>
    <t xml:space="preserve">počet MJ / 3  roky  </t>
  </si>
  <si>
    <t>6.1.</t>
  </si>
  <si>
    <t xml:space="preserve">F 1/1                               1000ml      </t>
  </si>
  <si>
    <t xml:space="preserve">Sterilní voda                  1000ml    </t>
  </si>
  <si>
    <t>Část 6: Oplachové roztoky v plastové šroubovací lahvi</t>
  </si>
  <si>
    <t>6.1. Izotonický sterilní roztok chloridu sodného 0,9% a sterilní voda v obalech se šroubovacím uzávěrem určený k oplachům, jako irigační roztok, prostý bakteriálních endotoxinu.</t>
  </si>
  <si>
    <t>Část  7          Oplachové roztoky</t>
  </si>
  <si>
    <t xml:space="preserve">počet MJ / 3 roky  </t>
  </si>
  <si>
    <t>7.1.</t>
  </si>
  <si>
    <t>F1/1                                 3000 ml</t>
  </si>
  <si>
    <t>F1/1                                 5000 ml</t>
  </si>
  <si>
    <t>Část 7:  Oplachové roztoky</t>
  </si>
  <si>
    <t>7.1. Isotonický sterilní roztok chloridu sodného 0,9% ve vaku prostém PVC, určený k oplachům např. pro endoskopické výkony, uretroskopie atd. Roztok je sterilní, prostý bakteriálních endotoxinu.</t>
  </si>
  <si>
    <t xml:space="preserve">Část 8          Oplachové a irigační roztoky </t>
  </si>
  <si>
    <t xml:space="preserve"> skupina</t>
  </si>
  <si>
    <t>8.1.</t>
  </si>
  <si>
    <t>MANNITOL 0,54% + SORBITOL 2,7%</t>
  </si>
  <si>
    <t>Část 8: Oplachové a irigační roztoky</t>
  </si>
  <si>
    <t>8.1. Sterilní roztok mannitolu 0,54% + sorbitolu 2,7% v plastovém vaku, prostém PVC, určený k oplachům, irigační roztok. Nevodivý roztok s nízkou osmolaritou pro snížení difúze do plasmy. Roztok je prostý bakteriálních endotoxinů.</t>
  </si>
  <si>
    <t xml:space="preserve">Obal nesmí být vyroben z PVC měkčeného DEHP – splnění této podmínky doloží uchazeč v nabídce formou čestného prohlášení. U položky Infuzní roztok glukózy 20% 500 ml zadavatel akceptuje dodávku ve skleněné </t>
  </si>
  <si>
    <t>láhvi.</t>
  </si>
  <si>
    <t xml:space="preserve">Vhodný k doplnění vody a elektrolytů při izotonické dehydrataci, zejména při zvýšených ztrátách natria a chloridů (zvracení, průjmy), při ztrátách extracelulární tekutiny, při lehké metabolické alkalóze, nosný roztok </t>
  </si>
  <si>
    <t>pro další léčiva. K výplachům a oplachům otevřených ran a tělních dutin.</t>
  </si>
  <si>
    <t xml:space="preserve">Vhodný k doplnění vody a elektrolytů při izotonické dehydrataci, zejména při zvýšených ztrátách natria a chloridů (zvracení, průjmy), při ztrátách extracelulární tekutiny, při lehké metabolické alkalóze, </t>
  </si>
  <si>
    <t>nosný roztok pro další léčiva. K výplachům a oplachům otevřených ran a tělních dutin</t>
  </si>
  <si>
    <t>pro další léčiva. K výplachům a oplachům otevřených ran a tělních dutin</t>
  </si>
  <si>
    <t xml:space="preserve">Krytí energetických potřeb a potřeb tekutin v rámci parenterální infuzní terapie při pooperačních stavech, šoku, intoxikacích, jaterních onemocněních, při protrahovaném zvracení a průjmech, u intoxikací </t>
  </si>
  <si>
    <t xml:space="preserve">jako součást forsírované diurézy. </t>
  </si>
  <si>
    <r>
      <t xml:space="preserve">Zadavatel bude akceptovat </t>
    </r>
    <r>
      <rPr>
        <b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nabídky infuzních roztoků, u kterých nebudou vaky zataveny do vnějšího ochranného plastového přebalu.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</si>
</sst>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 CE"/>
      <family val="2"/>
    </font>
    <font>
      <sz val="8.25"/>
      <color theme="1"/>
      <name val="Arial"/>
      <family val="2"/>
    </font>
    <font>
      <sz val="11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/>
      <top style="medium"/>
      <bottom/>
    </border>
    <border>
      <left/>
      <right/>
      <top style="medium"/>
      <bottom/>
    </border>
    <border>
      <left style="thin">
        <color indexed="8"/>
      </left>
      <right/>
      <top style="medium"/>
      <bottom/>
    </border>
    <border>
      <left style="medium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thin">
        <color indexed="8"/>
      </right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>
        <color indexed="8"/>
      </left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</cellStyleXfs>
  <cellXfs count="216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6" fillId="0" borderId="0" xfId="0" applyFont="1"/>
    <xf numFmtId="0" fontId="5" fillId="0" borderId="1" xfId="20" applyFont="1" applyFill="1" applyBorder="1" applyAlignment="1">
      <alignment horizontal="center" vertical="center" wrapText="1" shrinkToFit="1"/>
      <protection/>
    </xf>
    <xf numFmtId="0" fontId="5" fillId="0" borderId="2" xfId="20" applyFont="1" applyFill="1" applyBorder="1" applyAlignment="1">
      <alignment horizontal="center" vertical="center" shrinkToFit="1"/>
      <protection/>
    </xf>
    <xf numFmtId="0" fontId="5" fillId="0" borderId="3" xfId="20" applyFont="1" applyFill="1" applyBorder="1" applyAlignment="1">
      <alignment horizontal="center" vertical="center" shrinkToFit="1"/>
      <protection/>
    </xf>
    <xf numFmtId="0" fontId="5" fillId="0" borderId="4" xfId="20" applyFont="1" applyFill="1" applyBorder="1" applyAlignment="1">
      <alignment horizontal="center" vertical="center" wrapText="1" shrinkToFit="1"/>
      <protection/>
    </xf>
    <xf numFmtId="0" fontId="5" fillId="0" borderId="5" xfId="20" applyFont="1" applyFill="1" applyBorder="1" applyAlignment="1">
      <alignment horizontal="center" vertical="center" wrapText="1" shrinkToFit="1"/>
      <protection/>
    </xf>
    <xf numFmtId="0" fontId="5" fillId="0" borderId="6" xfId="20" applyFont="1" applyFill="1" applyBorder="1" applyAlignment="1">
      <alignment horizontal="center" vertical="center" wrapText="1" shrinkToFit="1"/>
      <protection/>
    </xf>
    <xf numFmtId="0" fontId="5" fillId="0" borderId="7" xfId="20" applyFont="1" applyFill="1" applyBorder="1" applyAlignment="1">
      <alignment horizontal="center" vertical="center" wrapText="1" shrinkToFit="1"/>
      <protection/>
    </xf>
    <xf numFmtId="0" fontId="5" fillId="0" borderId="8" xfId="20" applyFont="1" applyFill="1" applyBorder="1" applyAlignment="1">
      <alignment horizontal="center" vertical="center" wrapText="1" shrinkToFit="1"/>
      <protection/>
    </xf>
    <xf numFmtId="0" fontId="5" fillId="0" borderId="9" xfId="20" applyFont="1" applyFill="1" applyBorder="1" applyAlignment="1">
      <alignment horizontal="center" vertical="center" wrapText="1" shrinkToFit="1"/>
      <protection/>
    </xf>
    <xf numFmtId="3" fontId="6" fillId="0" borderId="10" xfId="20" applyNumberFormat="1" applyFont="1" applyFill="1" applyBorder="1">
      <alignment/>
      <protection/>
    </xf>
    <xf numFmtId="3" fontId="6" fillId="0" borderId="11" xfId="20" applyNumberFormat="1" applyFont="1" applyFill="1" applyBorder="1">
      <alignment/>
      <protection/>
    </xf>
    <xf numFmtId="0" fontId="6" fillId="0" borderId="11" xfId="20" applyFont="1" applyFill="1" applyBorder="1" applyAlignment="1">
      <alignment horizontal="right" vertical="center" wrapText="1" shrinkToFit="1"/>
      <protection/>
    </xf>
    <xf numFmtId="3" fontId="6" fillId="0" borderId="11" xfId="20" applyNumberFormat="1" applyFont="1" applyFill="1" applyBorder="1" applyAlignment="1">
      <alignment horizontal="right" vertical="center" wrapText="1" shrinkToFit="1"/>
      <protection/>
    </xf>
    <xf numFmtId="3" fontId="6" fillId="0" borderId="11" xfId="20" applyNumberFormat="1" applyFont="1" applyFill="1" applyBorder="1" applyAlignment="1">
      <alignment horizontal="center" vertical="center" wrapText="1" shrinkToFit="1"/>
      <protection/>
    </xf>
    <xf numFmtId="0" fontId="6" fillId="0" borderId="11" xfId="20" applyFont="1" applyFill="1" applyBorder="1" applyAlignment="1">
      <alignment horizontal="right" wrapText="1" shrinkToFit="1"/>
      <protection/>
    </xf>
    <xf numFmtId="0" fontId="6" fillId="0" borderId="11" xfId="20" applyFont="1" applyFill="1" applyBorder="1" applyAlignment="1">
      <alignment horizontal="center" vertical="center" wrapText="1" shrinkToFit="1"/>
      <protection/>
    </xf>
    <xf numFmtId="0" fontId="6" fillId="0" borderId="12" xfId="20" applyFont="1" applyFill="1" applyBorder="1" applyAlignment="1">
      <alignment horizontal="center" vertical="center" wrapText="1" shrinkToFit="1"/>
      <protection/>
    </xf>
    <xf numFmtId="3" fontId="6" fillId="0" borderId="13" xfId="20" applyNumberFormat="1" applyFont="1" applyFill="1" applyBorder="1">
      <alignment/>
      <protection/>
    </xf>
    <xf numFmtId="3" fontId="6" fillId="0" borderId="14" xfId="20" applyNumberFormat="1" applyFont="1" applyFill="1" applyBorder="1">
      <alignment/>
      <protection/>
    </xf>
    <xf numFmtId="0" fontId="6" fillId="0" borderId="14" xfId="20" applyFont="1" applyFill="1" applyBorder="1" applyAlignment="1">
      <alignment horizontal="right" vertical="center" wrapText="1" shrinkToFit="1"/>
      <protection/>
    </xf>
    <xf numFmtId="3" fontId="6" fillId="0" borderId="14" xfId="20" applyNumberFormat="1" applyFont="1" applyFill="1" applyBorder="1" applyAlignment="1">
      <alignment horizontal="right" vertical="center" wrapText="1" shrinkToFit="1"/>
      <protection/>
    </xf>
    <xf numFmtId="3" fontId="6" fillId="0" borderId="14" xfId="20" applyNumberFormat="1" applyFont="1" applyFill="1" applyBorder="1" applyAlignment="1">
      <alignment horizontal="center" vertical="center" wrapText="1" shrinkToFit="1"/>
      <protection/>
    </xf>
    <xf numFmtId="0" fontId="6" fillId="0" borderId="14" xfId="20" applyFont="1" applyFill="1" applyBorder="1" applyAlignment="1">
      <alignment horizontal="right" wrapText="1" shrinkToFit="1"/>
      <protection/>
    </xf>
    <xf numFmtId="0" fontId="6" fillId="0" borderId="14" xfId="20" applyFont="1" applyFill="1" applyBorder="1" applyAlignment="1">
      <alignment horizontal="center" vertical="center" wrapText="1" shrinkToFit="1"/>
      <protection/>
    </xf>
    <xf numFmtId="0" fontId="6" fillId="0" borderId="15" xfId="20" applyFont="1" applyFill="1" applyBorder="1" applyAlignment="1">
      <alignment horizontal="center" vertical="center" wrapText="1" shrinkToFit="1"/>
      <protection/>
    </xf>
    <xf numFmtId="0" fontId="6" fillId="0" borderId="14" xfId="20" applyFont="1" applyFill="1" applyBorder="1" applyAlignment="1">
      <alignment horizontal="right"/>
      <protection/>
    </xf>
    <xf numFmtId="3" fontId="6" fillId="0" borderId="14" xfId="20" applyNumberFormat="1" applyFont="1" applyFill="1" applyBorder="1" applyAlignment="1">
      <alignment horizontal="right"/>
      <protection/>
    </xf>
    <xf numFmtId="0" fontId="6" fillId="0" borderId="14" xfId="20" applyFont="1" applyFill="1" applyBorder="1">
      <alignment/>
      <protection/>
    </xf>
    <xf numFmtId="0" fontId="6" fillId="0" borderId="15" xfId="20" applyFont="1" applyFill="1" applyBorder="1">
      <alignment/>
      <protection/>
    </xf>
    <xf numFmtId="0" fontId="6" fillId="0" borderId="13" xfId="20" applyFont="1" applyFill="1" applyBorder="1" applyAlignment="1">
      <alignment wrapText="1"/>
      <protection/>
    </xf>
    <xf numFmtId="3" fontId="6" fillId="0" borderId="16" xfId="20" applyNumberFormat="1" applyFont="1" applyFill="1" applyBorder="1">
      <alignment/>
      <protection/>
    </xf>
    <xf numFmtId="3" fontId="6" fillId="0" borderId="17" xfId="20" applyNumberFormat="1" applyFont="1" applyFill="1" applyBorder="1">
      <alignment/>
      <protection/>
    </xf>
    <xf numFmtId="0" fontId="6" fillId="0" borderId="17" xfId="20" applyFont="1" applyFill="1" applyBorder="1" applyAlignment="1">
      <alignment horizontal="right"/>
      <protection/>
    </xf>
    <xf numFmtId="3" fontId="6" fillId="0" borderId="17" xfId="20" applyNumberFormat="1" applyFont="1" applyFill="1" applyBorder="1" applyAlignment="1">
      <alignment horizontal="right"/>
      <protection/>
    </xf>
    <xf numFmtId="3" fontId="6" fillId="0" borderId="17" xfId="20" applyNumberFormat="1" applyFont="1" applyFill="1" applyBorder="1" applyAlignment="1">
      <alignment horizontal="center" vertical="center" wrapText="1" shrinkToFit="1"/>
      <protection/>
    </xf>
    <xf numFmtId="0" fontId="6" fillId="0" borderId="17" xfId="20" applyFont="1" applyFill="1" applyBorder="1" applyAlignment="1">
      <alignment horizontal="right" wrapText="1" shrinkToFit="1"/>
      <protection/>
    </xf>
    <xf numFmtId="0" fontId="6" fillId="0" borderId="17" xfId="20" applyFont="1" applyFill="1" applyBorder="1">
      <alignment/>
      <protection/>
    </xf>
    <xf numFmtId="0" fontId="6" fillId="0" borderId="17" xfId="20" applyFont="1" applyFill="1" applyBorder="1" applyAlignment="1">
      <alignment horizontal="right" vertical="center" wrapText="1" shrinkToFit="1"/>
      <protection/>
    </xf>
    <xf numFmtId="0" fontId="6" fillId="0" borderId="18" xfId="20" applyFont="1" applyFill="1" applyBorder="1">
      <alignment/>
      <protection/>
    </xf>
    <xf numFmtId="0" fontId="6" fillId="0" borderId="10" xfId="20" applyFont="1" applyFill="1" applyBorder="1">
      <alignment/>
      <protection/>
    </xf>
    <xf numFmtId="0" fontId="6" fillId="0" borderId="11" xfId="20" applyFont="1" applyFill="1" applyBorder="1" applyAlignment="1">
      <alignment horizontal="right"/>
      <protection/>
    </xf>
    <xf numFmtId="3" fontId="6" fillId="0" borderId="11" xfId="20" applyNumberFormat="1" applyFont="1" applyFill="1" applyBorder="1" applyAlignment="1">
      <alignment horizontal="right"/>
      <protection/>
    </xf>
    <xf numFmtId="0" fontId="6" fillId="0" borderId="11" xfId="20" applyFont="1" applyFill="1" applyBorder="1">
      <alignment/>
      <protection/>
    </xf>
    <xf numFmtId="0" fontId="6" fillId="0" borderId="12" xfId="20" applyFont="1" applyFill="1" applyBorder="1">
      <alignment/>
      <protection/>
    </xf>
    <xf numFmtId="0" fontId="6" fillId="0" borderId="13" xfId="20" applyFont="1" applyFill="1" applyBorder="1">
      <alignment/>
      <protection/>
    </xf>
    <xf numFmtId="0" fontId="6" fillId="0" borderId="16" xfId="20" applyFont="1" applyFill="1" applyBorder="1">
      <alignment/>
      <protection/>
    </xf>
    <xf numFmtId="0" fontId="6" fillId="0" borderId="10" xfId="20" applyFont="1" applyBorder="1">
      <alignment/>
      <protection/>
    </xf>
    <xf numFmtId="0" fontId="6" fillId="0" borderId="0" xfId="20" applyFont="1" applyFill="1" applyBorder="1" applyAlignment="1">
      <alignment vertical="center" wrapText="1" shrinkToFit="1"/>
      <protection/>
    </xf>
    <xf numFmtId="0" fontId="5" fillId="0" borderId="0" xfId="20" applyFont="1" applyFill="1" applyBorder="1" applyAlignment="1">
      <alignment wrapText="1"/>
      <protection/>
    </xf>
    <xf numFmtId="0" fontId="5" fillId="0" borderId="0" xfId="20" applyFont="1" applyFill="1" applyBorder="1">
      <alignment/>
      <protection/>
    </xf>
    <xf numFmtId="0" fontId="6" fillId="0" borderId="0" xfId="20" applyFont="1" applyFill="1" applyBorder="1">
      <alignment/>
      <protection/>
    </xf>
    <xf numFmtId="3" fontId="5" fillId="0" borderId="0" xfId="20" applyNumberFormat="1" applyFont="1" applyFill="1" applyBorder="1" applyAlignment="1">
      <alignment horizontal="right"/>
      <protection/>
    </xf>
    <xf numFmtId="0" fontId="6" fillId="0" borderId="0" xfId="20" applyFont="1" applyFill="1">
      <alignment/>
      <protection/>
    </xf>
    <xf numFmtId="0" fontId="5" fillId="2" borderId="19" xfId="20" applyFont="1" applyFill="1" applyBorder="1" applyAlignment="1">
      <alignment horizontal="right"/>
      <protection/>
    </xf>
    <xf numFmtId="0" fontId="5" fillId="0" borderId="0" xfId="20" applyFont="1" applyFill="1">
      <alignment/>
      <protection/>
    </xf>
    <xf numFmtId="0" fontId="5" fillId="0" borderId="19" xfId="20" applyFont="1" applyFill="1" applyBorder="1" applyAlignment="1">
      <alignment horizontal="right"/>
      <protection/>
    </xf>
    <xf numFmtId="0" fontId="2" fillId="0" borderId="0" xfId="0" applyFont="1"/>
    <xf numFmtId="0" fontId="8" fillId="0" borderId="0" xfId="0" applyFont="1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5" fillId="0" borderId="0" xfId="20" applyFont="1" applyFill="1" applyBorder="1" applyAlignment="1">
      <alignment horizontal="right"/>
      <protection/>
    </xf>
    <xf numFmtId="0" fontId="6" fillId="0" borderId="0" xfId="20" applyFont="1" applyFill="1" applyBorder="1" applyAlignment="1">
      <alignment horizontal="center" vertical="center" wrapText="1" shrinkToFit="1"/>
      <protection/>
    </xf>
    <xf numFmtId="0" fontId="5" fillId="0" borderId="20" xfId="20" applyFont="1" applyFill="1" applyBorder="1" applyAlignment="1">
      <alignment horizontal="center" vertical="center" shrinkToFit="1"/>
      <protection/>
    </xf>
    <xf numFmtId="0" fontId="5" fillId="0" borderId="21" xfId="20" applyFont="1" applyFill="1" applyBorder="1" applyAlignment="1">
      <alignment horizontal="center" vertical="center" shrinkToFit="1"/>
      <protection/>
    </xf>
    <xf numFmtId="0" fontId="5" fillId="0" borderId="22" xfId="20" applyFont="1" applyFill="1" applyBorder="1" applyAlignment="1">
      <alignment horizontal="center" vertical="center" wrapText="1" shrinkToFit="1"/>
      <protection/>
    </xf>
    <xf numFmtId="0" fontId="5" fillId="0" borderId="20" xfId="20" applyFont="1" applyFill="1" applyBorder="1" applyAlignment="1">
      <alignment horizontal="center" vertical="center" wrapText="1" shrinkToFit="1"/>
      <protection/>
    </xf>
    <xf numFmtId="0" fontId="5" fillId="0" borderId="23" xfId="20" applyFont="1" applyFill="1" applyBorder="1" applyAlignment="1">
      <alignment horizontal="center" vertical="center" wrapText="1" shrinkToFit="1"/>
      <protection/>
    </xf>
    <xf numFmtId="0" fontId="5" fillId="0" borderId="24" xfId="20" applyFont="1" applyFill="1" applyBorder="1" applyAlignment="1">
      <alignment horizontal="center" vertical="center" wrapText="1" shrinkToFit="1"/>
      <protection/>
    </xf>
    <xf numFmtId="0" fontId="5" fillId="0" borderId="25" xfId="20" applyFont="1" applyFill="1" applyBorder="1" applyAlignment="1">
      <alignment horizontal="center" vertical="center" wrapText="1" shrinkToFit="1"/>
      <protection/>
    </xf>
    <xf numFmtId="0" fontId="5" fillId="0" borderId="26" xfId="20" applyFont="1" applyFill="1" applyBorder="1" applyAlignment="1">
      <alignment horizontal="center" vertical="center" wrapText="1" shrinkToFit="1"/>
      <protection/>
    </xf>
    <xf numFmtId="0" fontId="5" fillId="0" borderId="27" xfId="20" applyFont="1" applyFill="1" applyBorder="1" applyAlignment="1">
      <alignment horizontal="center" vertical="center" wrapText="1" shrinkToFit="1"/>
      <protection/>
    </xf>
    <xf numFmtId="3" fontId="6" fillId="0" borderId="28" xfId="20" applyNumberFormat="1" applyFont="1" applyFill="1" applyBorder="1">
      <alignment/>
      <protection/>
    </xf>
    <xf numFmtId="3" fontId="6" fillId="0" borderId="29" xfId="20" applyNumberFormat="1" applyFont="1" applyFill="1" applyBorder="1">
      <alignment/>
      <protection/>
    </xf>
    <xf numFmtId="0" fontId="6" fillId="0" borderId="29" xfId="20" applyFont="1" applyFill="1" applyBorder="1" applyAlignment="1">
      <alignment horizontal="right"/>
      <protection/>
    </xf>
    <xf numFmtId="0" fontId="5" fillId="0" borderId="29" xfId="20" applyFont="1" applyFill="1" applyBorder="1">
      <alignment/>
      <protection/>
    </xf>
    <xf numFmtId="0" fontId="6" fillId="0" borderId="30" xfId="20" applyFont="1" applyFill="1" applyBorder="1">
      <alignment/>
      <protection/>
    </xf>
    <xf numFmtId="3" fontId="6" fillId="0" borderId="31" xfId="20" applyNumberFormat="1" applyFont="1" applyFill="1" applyBorder="1">
      <alignment/>
      <protection/>
    </xf>
    <xf numFmtId="0" fontId="6" fillId="0" borderId="29" xfId="20" applyFont="1" applyFill="1" applyBorder="1">
      <alignment/>
      <protection/>
    </xf>
    <xf numFmtId="0" fontId="6" fillId="0" borderId="31" xfId="20" applyFont="1" applyFill="1" applyBorder="1" applyAlignment="1">
      <alignment wrapText="1"/>
      <protection/>
    </xf>
    <xf numFmtId="0" fontId="5" fillId="0" borderId="14" xfId="20" applyFont="1" applyFill="1" applyBorder="1">
      <alignment/>
      <protection/>
    </xf>
    <xf numFmtId="0" fontId="6" fillId="0" borderId="32" xfId="20" applyFont="1" applyFill="1" applyBorder="1" applyAlignment="1">
      <alignment wrapText="1"/>
      <protection/>
    </xf>
    <xf numFmtId="0" fontId="5" fillId="0" borderId="17" xfId="20" applyFont="1" applyFill="1" applyBorder="1">
      <alignment/>
      <protection/>
    </xf>
    <xf numFmtId="0" fontId="5" fillId="0" borderId="11" xfId="20" applyFont="1" applyFill="1" applyBorder="1">
      <alignment/>
      <protection/>
    </xf>
    <xf numFmtId="0" fontId="5" fillId="2" borderId="33" xfId="20" applyFont="1" applyFill="1" applyBorder="1" applyAlignment="1">
      <alignment horizontal="right"/>
      <protection/>
    </xf>
    <xf numFmtId="0" fontId="5" fillId="0" borderId="33" xfId="20" applyFont="1" applyFill="1" applyBorder="1" applyAlignment="1">
      <alignment horizontal="right"/>
      <protection/>
    </xf>
    <xf numFmtId="0" fontId="5" fillId="0" borderId="34" xfId="20" applyFont="1" applyFill="1" applyBorder="1" applyAlignment="1">
      <alignment horizontal="center" vertical="center" wrapText="1" shrinkToFit="1"/>
      <protection/>
    </xf>
    <xf numFmtId="0" fontId="5" fillId="0" borderId="35" xfId="20" applyFont="1" applyFill="1" applyBorder="1" applyAlignment="1">
      <alignment horizontal="center" vertical="center" shrinkToFit="1"/>
      <protection/>
    </xf>
    <xf numFmtId="0" fontId="5" fillId="0" borderId="4" xfId="20" applyFont="1" applyFill="1" applyBorder="1" applyAlignment="1">
      <alignment horizontal="center" vertical="center" shrinkToFit="1"/>
      <protection/>
    </xf>
    <xf numFmtId="0" fontId="5" fillId="0" borderId="36" xfId="20" applyFont="1" applyFill="1" applyBorder="1" applyAlignment="1">
      <alignment horizontal="center" vertical="center" wrapText="1" shrinkToFit="1"/>
      <protection/>
    </xf>
    <xf numFmtId="0" fontId="5" fillId="0" borderId="2" xfId="20" applyFont="1" applyFill="1" applyBorder="1" applyAlignment="1">
      <alignment horizontal="center" vertical="center" wrapText="1" shrinkToFit="1"/>
      <protection/>
    </xf>
    <xf numFmtId="0" fontId="6" fillId="0" borderId="11" xfId="20" applyFont="1" applyFill="1" applyBorder="1" applyAlignment="1">
      <alignment wrapText="1"/>
      <protection/>
    </xf>
    <xf numFmtId="0" fontId="6" fillId="0" borderId="14" xfId="20" applyFont="1" applyFill="1" applyBorder="1" applyAlignment="1">
      <alignment wrapText="1"/>
      <protection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9" fillId="0" borderId="0" xfId="0" applyFont="1" applyFill="1" applyAlignment="1">
      <alignment horizontal="right"/>
    </xf>
    <xf numFmtId="0" fontId="9" fillId="0" borderId="0" xfId="0" applyFont="1" applyFill="1"/>
    <xf numFmtId="0" fontId="5" fillId="0" borderId="35" xfId="20" applyFont="1" applyFill="1" applyBorder="1" applyAlignment="1">
      <alignment horizontal="center" vertical="center" wrapText="1" shrinkToFit="1"/>
      <protection/>
    </xf>
    <xf numFmtId="0" fontId="5" fillId="0" borderId="3" xfId="20" applyFont="1" applyFill="1" applyBorder="1" applyAlignment="1">
      <alignment horizontal="center" vertical="center" wrapText="1" shrinkToFit="1"/>
      <protection/>
    </xf>
    <xf numFmtId="0" fontId="6" fillId="0" borderId="34" xfId="20" applyFont="1" applyFill="1" applyBorder="1" applyAlignment="1">
      <alignment horizontal="center" vertical="center" shrinkToFit="1"/>
      <protection/>
    </xf>
    <xf numFmtId="0" fontId="6" fillId="0" borderId="37" xfId="0" applyFont="1" applyFill="1" applyBorder="1" applyAlignment="1">
      <alignment horizontal="left"/>
    </xf>
    <xf numFmtId="3" fontId="6" fillId="0" borderId="36" xfId="20" applyNumberFormat="1" applyFont="1" applyFill="1" applyBorder="1">
      <alignment/>
      <protection/>
    </xf>
    <xf numFmtId="0" fontId="6" fillId="0" borderId="36" xfId="20" applyFont="1" applyFill="1" applyBorder="1" applyAlignment="1">
      <alignment horizontal="right"/>
      <protection/>
    </xf>
    <xf numFmtId="3" fontId="6" fillId="0" borderId="38" xfId="20" applyNumberFormat="1" applyFont="1" applyFill="1" applyBorder="1">
      <alignment/>
      <protection/>
    </xf>
    <xf numFmtId="3" fontId="6" fillId="0" borderId="37" xfId="20" applyNumberFormat="1" applyFont="1" applyFill="1" applyBorder="1">
      <alignment/>
      <protection/>
    </xf>
    <xf numFmtId="0" fontId="6" fillId="0" borderId="39" xfId="20" applyFont="1" applyFill="1" applyBorder="1" applyAlignment="1">
      <alignment horizontal="right"/>
      <protection/>
    </xf>
    <xf numFmtId="0" fontId="5" fillId="0" borderId="37" xfId="20" applyFont="1" applyFill="1" applyBorder="1">
      <alignment/>
      <protection/>
    </xf>
    <xf numFmtId="0" fontId="6" fillId="0" borderId="40" xfId="20" applyFont="1" applyFill="1" applyBorder="1">
      <alignment/>
      <protection/>
    </xf>
    <xf numFmtId="0" fontId="9" fillId="0" borderId="39" xfId="0" applyFont="1" applyFill="1" applyBorder="1"/>
    <xf numFmtId="0" fontId="6" fillId="0" borderId="10" xfId="0" applyFont="1" applyFill="1" applyBorder="1" applyAlignment="1">
      <alignment horizontal="left"/>
    </xf>
    <xf numFmtId="3" fontId="6" fillId="0" borderId="41" xfId="20" applyNumberFormat="1" applyFont="1" applyFill="1" applyBorder="1">
      <alignment/>
      <protection/>
    </xf>
    <xf numFmtId="0" fontId="6" fillId="0" borderId="12" xfId="20" applyFont="1" applyFill="1" applyBorder="1" applyAlignment="1">
      <alignment horizontal="right"/>
      <protection/>
    </xf>
    <xf numFmtId="0" fontId="5" fillId="0" borderId="10" xfId="20" applyFont="1" applyFill="1" applyBorder="1">
      <alignment/>
      <protection/>
    </xf>
    <xf numFmtId="0" fontId="6" fillId="0" borderId="28" xfId="20" applyFont="1" applyFill="1" applyBorder="1">
      <alignment/>
      <protection/>
    </xf>
    <xf numFmtId="0" fontId="9" fillId="0" borderId="12" xfId="0" applyFont="1" applyFill="1" applyBorder="1"/>
    <xf numFmtId="0" fontId="6" fillId="0" borderId="16" xfId="0" applyFont="1" applyFill="1" applyBorder="1" applyAlignment="1">
      <alignment horizontal="left"/>
    </xf>
    <xf numFmtId="3" fontId="6" fillId="0" borderId="42" xfId="20" applyNumberFormat="1" applyFont="1" applyFill="1" applyBorder="1">
      <alignment/>
      <protection/>
    </xf>
    <xf numFmtId="0" fontId="6" fillId="0" borderId="18" xfId="20" applyFont="1" applyFill="1" applyBorder="1" applyAlignment="1">
      <alignment horizontal="right"/>
      <protection/>
    </xf>
    <xf numFmtId="0" fontId="5" fillId="0" borderId="16" xfId="20" applyFont="1" applyFill="1" applyBorder="1">
      <alignment/>
      <protection/>
    </xf>
    <xf numFmtId="0" fontId="6" fillId="0" borderId="32" xfId="20" applyFont="1" applyFill="1" applyBorder="1">
      <alignment/>
      <protection/>
    </xf>
    <xf numFmtId="0" fontId="9" fillId="0" borderId="18" xfId="0" applyFont="1" applyFill="1" applyBorder="1"/>
    <xf numFmtId="0" fontId="6" fillId="0" borderId="43" xfId="20" applyFont="1" applyFill="1" applyBorder="1" applyAlignment="1">
      <alignment horizontal="center" vertical="center" shrinkToFit="1"/>
      <protection/>
    </xf>
    <xf numFmtId="0" fontId="6" fillId="0" borderId="44" xfId="0" applyFont="1" applyFill="1" applyBorder="1" applyAlignment="1">
      <alignment/>
    </xf>
    <xf numFmtId="3" fontId="6" fillId="0" borderId="45" xfId="20" applyNumberFormat="1" applyFont="1" applyFill="1" applyBorder="1">
      <alignment/>
      <protection/>
    </xf>
    <xf numFmtId="0" fontId="6" fillId="0" borderId="45" xfId="20" applyFont="1" applyFill="1" applyBorder="1" applyAlignment="1">
      <alignment horizontal="right"/>
      <protection/>
    </xf>
    <xf numFmtId="3" fontId="6" fillId="0" borderId="46" xfId="20" applyNumberFormat="1" applyFont="1" applyFill="1" applyBorder="1">
      <alignment/>
      <protection/>
    </xf>
    <xf numFmtId="3" fontId="6" fillId="0" borderId="44" xfId="20" applyNumberFormat="1" applyFont="1" applyFill="1" applyBorder="1">
      <alignment/>
      <protection/>
    </xf>
    <xf numFmtId="0" fontId="6" fillId="0" borderId="47" xfId="20" applyFont="1" applyFill="1" applyBorder="1" applyAlignment="1">
      <alignment horizontal="right"/>
      <protection/>
    </xf>
    <xf numFmtId="0" fontId="5" fillId="0" borderId="44" xfId="20" applyFont="1" applyFill="1" applyBorder="1">
      <alignment/>
      <protection/>
    </xf>
    <xf numFmtId="0" fontId="6" fillId="0" borderId="48" xfId="20" applyFont="1" applyFill="1" applyBorder="1">
      <alignment/>
      <protection/>
    </xf>
    <xf numFmtId="0" fontId="9" fillId="0" borderId="47" xfId="0" applyFont="1" applyFill="1" applyBorder="1"/>
    <xf numFmtId="0" fontId="9" fillId="0" borderId="0" xfId="0" applyFont="1"/>
    <xf numFmtId="10" fontId="0" fillId="0" borderId="0" xfId="0" applyNumberFormat="1" applyAlignment="1">
      <alignment horizontal="center"/>
    </xf>
    <xf numFmtId="0" fontId="5" fillId="0" borderId="43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5" fillId="0" borderId="50" xfId="0" applyFont="1" applyBorder="1" applyAlignment="1">
      <alignment horizontal="left"/>
    </xf>
    <xf numFmtId="0" fontId="6" fillId="0" borderId="51" xfId="20" applyFont="1" applyFill="1" applyBorder="1" applyAlignment="1">
      <alignment horizontal="center" vertical="center" wrapText="1" shrinkToFit="1"/>
      <protection/>
    </xf>
    <xf numFmtId="0" fontId="6" fillId="0" borderId="52" xfId="0" applyFont="1" applyFill="1" applyBorder="1" applyAlignment="1">
      <alignment horizontal="left" vertical="center"/>
    </xf>
    <xf numFmtId="3" fontId="6" fillId="0" borderId="22" xfId="20" applyNumberFormat="1" applyFont="1" applyFill="1" applyBorder="1">
      <alignment/>
      <protection/>
    </xf>
    <xf numFmtId="0" fontId="6" fillId="0" borderId="22" xfId="20" applyFont="1" applyFill="1" applyBorder="1" applyAlignment="1">
      <alignment horizontal="right"/>
      <protection/>
    </xf>
    <xf numFmtId="0" fontId="6" fillId="0" borderId="53" xfId="20" applyFont="1" applyFill="1" applyBorder="1">
      <alignment/>
      <protection/>
    </xf>
    <xf numFmtId="0" fontId="6" fillId="0" borderId="52" xfId="20" applyFont="1" applyFill="1" applyBorder="1">
      <alignment/>
      <protection/>
    </xf>
    <xf numFmtId="0" fontId="6" fillId="0" borderId="54" xfId="20" applyFont="1" applyFill="1" applyBorder="1" applyAlignment="1">
      <alignment horizontal="right"/>
      <protection/>
    </xf>
    <xf numFmtId="0" fontId="5" fillId="0" borderId="52" xfId="20" applyFont="1" applyFill="1" applyBorder="1">
      <alignment/>
      <protection/>
    </xf>
    <xf numFmtId="0" fontId="6" fillId="0" borderId="55" xfId="20" applyFont="1" applyFill="1" applyBorder="1">
      <alignment/>
      <protection/>
    </xf>
    <xf numFmtId="0" fontId="9" fillId="0" borderId="54" xfId="0" applyFont="1" applyFill="1" applyBorder="1"/>
    <xf numFmtId="0" fontId="6" fillId="0" borderId="10" xfId="0" applyFont="1" applyFill="1" applyBorder="1" applyAlignment="1">
      <alignment/>
    </xf>
    <xf numFmtId="0" fontId="6" fillId="0" borderId="41" xfId="20" applyFont="1" applyFill="1" applyBorder="1">
      <alignment/>
      <protection/>
    </xf>
    <xf numFmtId="0" fontId="6" fillId="0" borderId="16" xfId="0" applyFont="1" applyFill="1" applyBorder="1" applyAlignment="1">
      <alignment/>
    </xf>
    <xf numFmtId="0" fontId="6" fillId="0" borderId="42" xfId="20" applyFont="1" applyFill="1" applyBorder="1">
      <alignment/>
      <protection/>
    </xf>
    <xf numFmtId="0" fontId="6" fillId="0" borderId="52" xfId="0" applyFont="1" applyFill="1" applyBorder="1" applyAlignment="1">
      <alignment/>
    </xf>
    <xf numFmtId="0" fontId="6" fillId="0" borderId="43" xfId="20" applyFont="1" applyFill="1" applyBorder="1" applyAlignment="1">
      <alignment horizontal="center" vertical="center" wrapText="1" shrinkToFit="1"/>
      <protection/>
    </xf>
    <xf numFmtId="0" fontId="6" fillId="0" borderId="13" xfId="0" applyFont="1" applyFill="1" applyBorder="1" applyAlignment="1">
      <alignment/>
    </xf>
    <xf numFmtId="0" fontId="6" fillId="0" borderId="56" xfId="20" applyFont="1" applyFill="1" applyBorder="1">
      <alignment/>
      <protection/>
    </xf>
    <xf numFmtId="0" fontId="6" fillId="0" borderId="15" xfId="20" applyFont="1" applyFill="1" applyBorder="1" applyAlignment="1">
      <alignment horizontal="right"/>
      <protection/>
    </xf>
    <xf numFmtId="0" fontId="5" fillId="0" borderId="13" xfId="20" applyFont="1" applyFill="1" applyBorder="1">
      <alignment/>
      <protection/>
    </xf>
    <xf numFmtId="0" fontId="6" fillId="0" borderId="31" xfId="20" applyFont="1" applyFill="1" applyBorder="1">
      <alignment/>
      <protection/>
    </xf>
    <xf numFmtId="0" fontId="9" fillId="0" borderId="15" xfId="0" applyFont="1" applyFill="1" applyBorder="1"/>
    <xf numFmtId="0" fontId="9" fillId="0" borderId="0" xfId="0" applyFont="1" applyAlignment="1">
      <alignment horizontal="right"/>
    </xf>
    <xf numFmtId="0" fontId="5" fillId="0" borderId="3" xfId="20" applyFont="1" applyFill="1" applyBorder="1" applyAlignment="1">
      <alignment horizontal="left" vertical="top" shrinkToFit="1"/>
      <protection/>
    </xf>
    <xf numFmtId="3" fontId="6" fillId="0" borderId="57" xfId="20" applyNumberFormat="1" applyFont="1" applyFill="1" applyBorder="1">
      <alignment/>
      <protection/>
    </xf>
    <xf numFmtId="0" fontId="6" fillId="0" borderId="10" xfId="20" applyFont="1" applyFill="1" applyBorder="1" applyAlignment="1">
      <alignment horizontal="left" vertical="top" shrinkToFit="1"/>
      <protection/>
    </xf>
    <xf numFmtId="0" fontId="6" fillId="0" borderId="41" xfId="20" applyFont="1" applyFill="1" applyBorder="1" applyAlignment="1">
      <alignment horizontal="right" vertical="center" wrapText="1" shrinkToFit="1"/>
      <protection/>
    </xf>
    <xf numFmtId="3" fontId="6" fillId="0" borderId="28" xfId="20" applyNumberFormat="1" applyFont="1" applyFill="1" applyBorder="1" applyAlignment="1">
      <alignment horizontal="right" vertical="center" wrapText="1" shrinkToFit="1"/>
      <protection/>
    </xf>
    <xf numFmtId="0" fontId="5" fillId="0" borderId="28" xfId="20" applyFont="1" applyFill="1" applyBorder="1" applyAlignment="1">
      <alignment horizontal="center" vertical="center" wrapText="1" shrinkToFit="1"/>
      <protection/>
    </xf>
    <xf numFmtId="0" fontId="5" fillId="0" borderId="11" xfId="20" applyFont="1" applyFill="1" applyBorder="1" applyAlignment="1">
      <alignment horizontal="center" vertical="center" wrapText="1" shrinkToFit="1"/>
      <protection/>
    </xf>
    <xf numFmtId="0" fontId="6" fillId="0" borderId="29" xfId="20" applyFont="1" applyFill="1" applyBorder="1" applyAlignment="1">
      <alignment horizontal="right" vertical="center" wrapText="1" shrinkToFit="1"/>
      <protection/>
    </xf>
    <xf numFmtId="0" fontId="5" fillId="0" borderId="12" xfId="20" applyFont="1" applyFill="1" applyBorder="1" applyAlignment="1">
      <alignment horizontal="center" vertical="center" wrapText="1" shrinkToFit="1"/>
      <protection/>
    </xf>
    <xf numFmtId="3" fontId="6" fillId="0" borderId="58" xfId="20" applyNumberFormat="1" applyFont="1" applyFill="1" applyBorder="1">
      <alignment/>
      <protection/>
    </xf>
    <xf numFmtId="0" fontId="6" fillId="0" borderId="42" xfId="20" applyFont="1" applyFill="1" applyBorder="1" applyAlignment="1">
      <alignment horizontal="right"/>
      <protection/>
    </xf>
    <xf numFmtId="3" fontId="6" fillId="0" borderId="32" xfId="20" applyNumberFormat="1" applyFont="1" applyFill="1" applyBorder="1" applyAlignment="1">
      <alignment horizontal="right"/>
      <protection/>
    </xf>
    <xf numFmtId="0" fontId="5" fillId="0" borderId="0" xfId="20" applyFont="1" applyFill="1" applyBorder="1" applyAlignment="1">
      <alignment horizontal="center"/>
      <protection/>
    </xf>
    <xf numFmtId="0" fontId="6" fillId="0" borderId="57" xfId="20" applyFont="1" applyFill="1" applyBorder="1" applyAlignment="1">
      <alignment horizontal="left" vertical="top" shrinkToFit="1"/>
      <protection/>
    </xf>
    <xf numFmtId="0" fontId="6" fillId="0" borderId="12" xfId="20" applyFont="1" applyFill="1" applyBorder="1" applyAlignment="1">
      <alignment horizontal="right" wrapText="1" shrinkToFit="1"/>
      <protection/>
    </xf>
    <xf numFmtId="0" fontId="6" fillId="0" borderId="58" xfId="20" applyFont="1" applyFill="1" applyBorder="1" applyAlignment="1">
      <alignment horizontal="left" vertical="top" shrinkToFit="1"/>
      <protection/>
    </xf>
    <xf numFmtId="0" fontId="6" fillId="0" borderId="16" xfId="20" applyFont="1" applyFill="1" applyBorder="1" applyAlignment="1">
      <alignment horizontal="left" vertical="top" shrinkToFit="1"/>
      <protection/>
    </xf>
    <xf numFmtId="0" fontId="6" fillId="0" borderId="18" xfId="20" applyFont="1" applyFill="1" applyBorder="1" applyAlignment="1">
      <alignment horizontal="right" wrapText="1" shrinkToFit="1"/>
      <protection/>
    </xf>
    <xf numFmtId="3" fontId="6" fillId="0" borderId="17" xfId="20" applyNumberFormat="1" applyFont="1" applyFill="1" applyBorder="1" applyAlignment="1">
      <alignment horizontal="right" vertical="center" wrapText="1" shrinkToFit="1"/>
      <protection/>
    </xf>
    <xf numFmtId="0" fontId="9" fillId="0" borderId="57" xfId="0" applyFont="1" applyBorder="1" applyAlignment="1">
      <alignment wrapText="1"/>
    </xf>
    <xf numFmtId="0" fontId="6" fillId="0" borderId="10" xfId="20" applyFont="1" applyFill="1" applyBorder="1" applyAlignment="1">
      <alignment horizontal="center" vertical="top" shrinkToFit="1"/>
      <protection/>
    </xf>
    <xf numFmtId="0" fontId="9" fillId="0" borderId="12" xfId="0" applyFont="1" applyBorder="1"/>
    <xf numFmtId="3" fontId="9" fillId="0" borderId="11" xfId="0" applyNumberFormat="1" applyFont="1" applyBorder="1"/>
    <xf numFmtId="0" fontId="9" fillId="0" borderId="11" xfId="0" applyFont="1" applyBorder="1"/>
    <xf numFmtId="0" fontId="9" fillId="0" borderId="11" xfId="0" applyFont="1" applyBorder="1" applyAlignment="1">
      <alignment horizontal="right"/>
    </xf>
    <xf numFmtId="0" fontId="9" fillId="0" borderId="58" xfId="0" applyFont="1" applyBorder="1" applyAlignment="1">
      <alignment wrapText="1"/>
    </xf>
    <xf numFmtId="0" fontId="6" fillId="0" borderId="16" xfId="20" applyFont="1" applyFill="1" applyBorder="1" applyAlignment="1">
      <alignment horizontal="center" vertical="top" shrinkToFit="1"/>
      <protection/>
    </xf>
    <xf numFmtId="0" fontId="9" fillId="0" borderId="18" xfId="0" applyFont="1" applyBorder="1"/>
    <xf numFmtId="3" fontId="9" fillId="0" borderId="17" xfId="0" applyNumberFormat="1" applyFont="1" applyBorder="1"/>
    <xf numFmtId="0" fontId="9" fillId="0" borderId="17" xfId="0" applyFont="1" applyBorder="1"/>
    <xf numFmtId="0" fontId="9" fillId="0" borderId="17" xfId="0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5" fillId="0" borderId="43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5" fillId="0" borderId="50" xfId="0" applyFont="1" applyBorder="1" applyAlignment="1">
      <alignment horizontal="left"/>
    </xf>
    <xf numFmtId="0" fontId="5" fillId="0" borderId="59" xfId="20" applyFont="1" applyFill="1" applyBorder="1" applyAlignment="1">
      <alignment horizontal="center" vertical="center" wrapText="1" shrinkToFit="1"/>
      <protection/>
    </xf>
    <xf numFmtId="0" fontId="6" fillId="0" borderId="60" xfId="20" applyFont="1" applyFill="1" applyBorder="1" applyAlignment="1">
      <alignment horizontal="center" vertical="center" wrapText="1" shrinkToFit="1"/>
      <protection/>
    </xf>
    <xf numFmtId="0" fontId="6" fillId="0" borderId="61" xfId="20" applyFont="1" applyFill="1" applyBorder="1" applyAlignment="1">
      <alignment horizontal="center" vertical="center" wrapText="1" shrinkToFit="1"/>
      <protection/>
    </xf>
    <xf numFmtId="0" fontId="6" fillId="0" borderId="51" xfId="20" applyFont="1" applyFill="1" applyBorder="1" applyAlignment="1">
      <alignment horizontal="center" vertical="center" wrapText="1" shrinkToFit="1"/>
      <protection/>
    </xf>
    <xf numFmtId="0" fontId="6" fillId="0" borderId="34" xfId="20" applyFont="1" applyFill="1" applyBorder="1" applyAlignment="1">
      <alignment horizontal="center" vertical="center" wrapText="1" shrinkToFit="1"/>
      <protection/>
    </xf>
    <xf numFmtId="0" fontId="6" fillId="0" borderId="62" xfId="20" applyFont="1" applyFill="1" applyBorder="1" applyAlignment="1">
      <alignment horizontal="center" vertical="center" wrapText="1" shrinkToFit="1"/>
      <protection/>
    </xf>
    <xf numFmtId="0" fontId="6" fillId="0" borderId="19" xfId="20" applyFont="1" applyFill="1" applyBorder="1" applyAlignment="1">
      <alignment horizontal="center" vertical="center" wrapText="1" shrinkToFit="1"/>
      <protection/>
    </xf>
    <xf numFmtId="0" fontId="0" fillId="0" borderId="51" xfId="0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5" fillId="0" borderId="63" xfId="20" applyFont="1" applyFill="1" applyBorder="1" applyAlignment="1">
      <alignment horizontal="center" vertical="center" wrapText="1" shrinkToFit="1"/>
      <protection/>
    </xf>
    <xf numFmtId="0" fontId="5" fillId="0" borderId="64" xfId="20" applyFont="1" applyFill="1" applyBorder="1" applyAlignment="1">
      <alignment horizontal="center" vertical="center" wrapText="1" shrinkToFit="1"/>
      <protection/>
    </xf>
    <xf numFmtId="0" fontId="4" fillId="0" borderId="43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5" fillId="0" borderId="34" xfId="20" applyFont="1" applyFill="1" applyBorder="1" applyAlignment="1">
      <alignment horizontal="center" vertical="center" wrapText="1" shrinkToFit="1"/>
      <protection/>
    </xf>
    <xf numFmtId="0" fontId="5" fillId="0" borderId="19" xfId="20" applyFont="1" applyFill="1" applyBorder="1" applyAlignment="1">
      <alignment horizontal="center" vertical="center" wrapText="1" shrinkToFit="1"/>
      <protection/>
    </xf>
    <xf numFmtId="0" fontId="5" fillId="0" borderId="51" xfId="20" applyFont="1" applyFill="1" applyBorder="1" applyAlignment="1">
      <alignment horizontal="center" vertical="center" wrapText="1" shrinkToFit="1"/>
      <protection/>
    </xf>
    <xf numFmtId="0" fontId="5" fillId="0" borderId="61" xfId="20" applyFont="1" applyFill="1" applyBorder="1" applyAlignment="1">
      <alignment horizontal="center" vertical="center" wrapText="1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6"/>
  <sheetViews>
    <sheetView workbookViewId="0" topLeftCell="A10">
      <selection activeCell="B2" sqref="B2:F2"/>
    </sheetView>
  </sheetViews>
  <sheetFormatPr defaultColWidth="9.140625" defaultRowHeight="15"/>
  <cols>
    <col min="1" max="1" width="9.140625" style="0" customWidth="1"/>
    <col min="2" max="2" width="9.8515625" style="0" customWidth="1"/>
    <col min="3" max="3" width="37.7109375" style="0" customWidth="1"/>
    <col min="4" max="4" width="22.7109375" style="0" customWidth="1"/>
    <col min="5" max="5" width="14.00390625" style="0" customWidth="1"/>
    <col min="6" max="6" width="15.140625" style="0" customWidth="1"/>
    <col min="7" max="7" width="12.7109375" style="0" customWidth="1"/>
    <col min="8" max="8" width="11.140625" style="0" customWidth="1"/>
    <col min="9" max="9" width="11.57421875" style="0" customWidth="1"/>
    <col min="10" max="11" width="11.140625" style="0" customWidth="1"/>
    <col min="12" max="12" width="15.421875" style="0" customWidth="1"/>
  </cols>
  <sheetData>
    <row r="2" spans="2:6" ht="15">
      <c r="B2" s="194" t="s">
        <v>0</v>
      </c>
      <c r="C2" s="194"/>
      <c r="D2" s="194"/>
      <c r="E2" s="194"/>
      <c r="F2" s="194"/>
    </row>
    <row r="3" ht="15">
      <c r="B3" s="1"/>
    </row>
    <row r="4" spans="2:6" ht="15">
      <c r="B4" s="194" t="s">
        <v>1</v>
      </c>
      <c r="C4" s="194"/>
      <c r="D4" s="194"/>
      <c r="E4" s="194"/>
      <c r="F4" s="194"/>
    </row>
    <row r="5" ht="15">
      <c r="B5" s="2"/>
    </row>
    <row r="6" ht="15.75" thickBot="1">
      <c r="B6" s="2"/>
    </row>
    <row r="7" spans="2:12" ht="15.75" thickBot="1">
      <c r="B7" s="195" t="s">
        <v>2</v>
      </c>
      <c r="C7" s="196"/>
      <c r="D7" s="196"/>
      <c r="E7" s="197"/>
      <c r="F7" s="3"/>
      <c r="G7" s="4"/>
      <c r="H7" s="4"/>
      <c r="I7" s="3"/>
      <c r="J7" s="4"/>
      <c r="K7" s="3"/>
      <c r="L7" s="4"/>
    </row>
    <row r="8" spans="2:12" ht="15" customHeight="1" thickBot="1">
      <c r="B8" s="4"/>
      <c r="C8" s="4"/>
      <c r="D8" s="4"/>
      <c r="E8" s="4"/>
      <c r="F8" s="3"/>
      <c r="G8" s="4"/>
      <c r="H8" s="198" t="s">
        <v>3</v>
      </c>
      <c r="I8" s="198"/>
      <c r="J8" s="198" t="s">
        <v>4</v>
      </c>
      <c r="K8" s="198"/>
      <c r="L8" s="4"/>
    </row>
    <row r="9" spans="2:12" ht="30.75" thickBot="1">
      <c r="B9" s="5" t="s">
        <v>5</v>
      </c>
      <c r="C9" s="6" t="s">
        <v>6</v>
      </c>
      <c r="D9" s="7" t="s">
        <v>7</v>
      </c>
      <c r="E9" s="8" t="s">
        <v>8</v>
      </c>
      <c r="F9" s="9" t="s">
        <v>9</v>
      </c>
      <c r="G9" s="10" t="s">
        <v>10</v>
      </c>
      <c r="H9" s="11" t="s">
        <v>11</v>
      </c>
      <c r="I9" s="12" t="s">
        <v>12</v>
      </c>
      <c r="J9" s="11" t="s">
        <v>11</v>
      </c>
      <c r="K9" s="12" t="s">
        <v>12</v>
      </c>
      <c r="L9" s="13" t="s">
        <v>13</v>
      </c>
    </row>
    <row r="10" spans="2:12" ht="15">
      <c r="B10" s="199" t="s">
        <v>14</v>
      </c>
      <c r="C10" s="14" t="s">
        <v>15</v>
      </c>
      <c r="D10" s="15" t="s">
        <v>16</v>
      </c>
      <c r="E10" s="16">
        <v>100</v>
      </c>
      <c r="F10" s="17">
        <v>1327080</v>
      </c>
      <c r="G10" s="18"/>
      <c r="H10" s="18"/>
      <c r="I10" s="19">
        <f>F10*H10</f>
        <v>0</v>
      </c>
      <c r="J10" s="20"/>
      <c r="K10" s="16">
        <f>F10*J10</f>
        <v>0</v>
      </c>
      <c r="L10" s="21"/>
    </row>
    <row r="11" spans="2:12" ht="15">
      <c r="B11" s="199"/>
      <c r="C11" s="22" t="s">
        <v>17</v>
      </c>
      <c r="D11" s="23" t="s">
        <v>16</v>
      </c>
      <c r="E11" s="24">
        <v>250</v>
      </c>
      <c r="F11" s="25">
        <v>308700</v>
      </c>
      <c r="G11" s="26"/>
      <c r="H11" s="26"/>
      <c r="I11" s="27">
        <f aca="true" t="shared" si="0" ref="I11:I28">F11*H11</f>
        <v>0</v>
      </c>
      <c r="J11" s="28"/>
      <c r="K11" s="24">
        <f aca="true" t="shared" si="1" ref="K11:K28">F11*J11</f>
        <v>0</v>
      </c>
      <c r="L11" s="29"/>
    </row>
    <row r="12" spans="2:12" ht="15">
      <c r="B12" s="199"/>
      <c r="C12" s="22" t="s">
        <v>18</v>
      </c>
      <c r="D12" s="23" t="s">
        <v>16</v>
      </c>
      <c r="E12" s="30">
        <v>500</v>
      </c>
      <c r="F12" s="31">
        <v>245250</v>
      </c>
      <c r="G12" s="26"/>
      <c r="H12" s="23"/>
      <c r="I12" s="27">
        <f t="shared" si="0"/>
        <v>0</v>
      </c>
      <c r="J12" s="32"/>
      <c r="K12" s="24">
        <f t="shared" si="1"/>
        <v>0</v>
      </c>
      <c r="L12" s="33"/>
    </row>
    <row r="13" spans="2:12" ht="15">
      <c r="B13" s="199"/>
      <c r="C13" s="22" t="s">
        <v>19</v>
      </c>
      <c r="D13" s="23" t="s">
        <v>16</v>
      </c>
      <c r="E13" s="30">
        <v>1000</v>
      </c>
      <c r="F13" s="31">
        <v>60420</v>
      </c>
      <c r="G13" s="26"/>
      <c r="H13" s="23"/>
      <c r="I13" s="27">
        <f t="shared" si="0"/>
        <v>0</v>
      </c>
      <c r="J13" s="32"/>
      <c r="K13" s="24">
        <f t="shared" si="1"/>
        <v>0</v>
      </c>
      <c r="L13" s="33"/>
    </row>
    <row r="14" spans="2:12" ht="15">
      <c r="B14" s="199"/>
      <c r="C14" s="22" t="s">
        <v>20</v>
      </c>
      <c r="D14" s="23" t="s">
        <v>16</v>
      </c>
      <c r="E14" s="30">
        <v>500</v>
      </c>
      <c r="F14" s="31">
        <v>208740</v>
      </c>
      <c r="G14" s="26"/>
      <c r="H14" s="23"/>
      <c r="I14" s="27">
        <f t="shared" si="0"/>
        <v>0</v>
      </c>
      <c r="J14" s="32"/>
      <c r="K14" s="24">
        <f t="shared" si="1"/>
        <v>0</v>
      </c>
      <c r="L14" s="33"/>
    </row>
    <row r="15" spans="2:12" ht="15">
      <c r="B15" s="199"/>
      <c r="C15" s="22" t="s">
        <v>21</v>
      </c>
      <c r="D15" s="23" t="s">
        <v>16</v>
      </c>
      <c r="E15" s="30">
        <v>1000</v>
      </c>
      <c r="F15" s="31">
        <v>167580</v>
      </c>
      <c r="G15" s="26"/>
      <c r="H15" s="23"/>
      <c r="I15" s="27">
        <f t="shared" si="0"/>
        <v>0</v>
      </c>
      <c r="J15" s="32"/>
      <c r="K15" s="24">
        <f t="shared" si="1"/>
        <v>0</v>
      </c>
      <c r="L15" s="33"/>
    </row>
    <row r="16" spans="2:12" ht="15.75" customHeight="1">
      <c r="B16" s="199"/>
      <c r="C16" s="34" t="s">
        <v>22</v>
      </c>
      <c r="D16" s="23" t="s">
        <v>16</v>
      </c>
      <c r="E16" s="30">
        <v>500</v>
      </c>
      <c r="F16" s="31">
        <v>40710</v>
      </c>
      <c r="G16" s="26"/>
      <c r="H16" s="23"/>
      <c r="I16" s="27">
        <f t="shared" si="0"/>
        <v>0</v>
      </c>
      <c r="J16" s="32"/>
      <c r="K16" s="24">
        <f t="shared" si="1"/>
        <v>0</v>
      </c>
      <c r="L16" s="33"/>
    </row>
    <row r="17" spans="2:12" ht="15" customHeight="1">
      <c r="B17" s="199"/>
      <c r="C17" s="34" t="s">
        <v>23</v>
      </c>
      <c r="D17" s="23" t="s">
        <v>16</v>
      </c>
      <c r="E17" s="30">
        <v>1000</v>
      </c>
      <c r="F17" s="31">
        <v>35220</v>
      </c>
      <c r="G17" s="26"/>
      <c r="H17" s="23"/>
      <c r="I17" s="27">
        <f t="shared" si="0"/>
        <v>0</v>
      </c>
      <c r="J17" s="32"/>
      <c r="K17" s="24">
        <f t="shared" si="1"/>
        <v>0</v>
      </c>
      <c r="L17" s="33"/>
    </row>
    <row r="18" spans="2:12" ht="15">
      <c r="B18" s="199"/>
      <c r="C18" s="22" t="s">
        <v>24</v>
      </c>
      <c r="D18" s="23" t="s">
        <v>16</v>
      </c>
      <c r="E18" s="30">
        <v>500</v>
      </c>
      <c r="F18" s="31">
        <v>52020</v>
      </c>
      <c r="G18" s="26"/>
      <c r="H18" s="23"/>
      <c r="I18" s="27">
        <f t="shared" si="0"/>
        <v>0</v>
      </c>
      <c r="J18" s="32"/>
      <c r="K18" s="24">
        <f t="shared" si="1"/>
        <v>0</v>
      </c>
      <c r="L18" s="33"/>
    </row>
    <row r="19" spans="2:12" ht="15.75" thickBot="1">
      <c r="B19" s="200"/>
      <c r="C19" s="35" t="s">
        <v>25</v>
      </c>
      <c r="D19" s="36" t="s">
        <v>16</v>
      </c>
      <c r="E19" s="37">
        <v>1000</v>
      </c>
      <c r="F19" s="38">
        <v>27810</v>
      </c>
      <c r="G19" s="39"/>
      <c r="H19" s="36"/>
      <c r="I19" s="40">
        <f t="shared" si="0"/>
        <v>0</v>
      </c>
      <c r="J19" s="41"/>
      <c r="K19" s="42">
        <f t="shared" si="1"/>
        <v>0</v>
      </c>
      <c r="L19" s="43"/>
    </row>
    <row r="20" spans="2:12" ht="15">
      <c r="B20" s="201" t="s">
        <v>26</v>
      </c>
      <c r="C20" s="44" t="s">
        <v>27</v>
      </c>
      <c r="D20" s="15" t="s">
        <v>16</v>
      </c>
      <c r="E20" s="45">
        <v>100</v>
      </c>
      <c r="F20" s="46">
        <v>39000</v>
      </c>
      <c r="G20" s="18"/>
      <c r="H20" s="15"/>
      <c r="I20" s="19">
        <f t="shared" si="0"/>
        <v>0</v>
      </c>
      <c r="J20" s="47"/>
      <c r="K20" s="16">
        <f t="shared" si="1"/>
        <v>0</v>
      </c>
      <c r="L20" s="48"/>
    </row>
    <row r="21" spans="2:12" ht="15">
      <c r="B21" s="199"/>
      <c r="C21" s="49" t="s">
        <v>28</v>
      </c>
      <c r="D21" s="23" t="s">
        <v>16</v>
      </c>
      <c r="E21" s="30">
        <v>250</v>
      </c>
      <c r="F21" s="31">
        <v>38610</v>
      </c>
      <c r="G21" s="26"/>
      <c r="H21" s="23"/>
      <c r="I21" s="27">
        <f t="shared" si="0"/>
        <v>0</v>
      </c>
      <c r="J21" s="32"/>
      <c r="K21" s="24">
        <f t="shared" si="1"/>
        <v>0</v>
      </c>
      <c r="L21" s="33"/>
    </row>
    <row r="22" spans="2:12" ht="15">
      <c r="B22" s="199"/>
      <c r="C22" s="49" t="s">
        <v>29</v>
      </c>
      <c r="D22" s="23" t="s">
        <v>16</v>
      </c>
      <c r="E22" s="30">
        <v>500</v>
      </c>
      <c r="F22" s="31">
        <v>79560</v>
      </c>
      <c r="G22" s="26"/>
      <c r="H22" s="23"/>
      <c r="I22" s="27">
        <f t="shared" si="0"/>
        <v>0</v>
      </c>
      <c r="J22" s="32"/>
      <c r="K22" s="24">
        <f t="shared" si="1"/>
        <v>0</v>
      </c>
      <c r="L22" s="33"/>
    </row>
    <row r="23" spans="2:12" ht="15">
      <c r="B23" s="199"/>
      <c r="C23" s="49" t="s">
        <v>30</v>
      </c>
      <c r="D23" s="23" t="s">
        <v>16</v>
      </c>
      <c r="E23" s="30">
        <v>500</v>
      </c>
      <c r="F23" s="31">
        <v>72810</v>
      </c>
      <c r="G23" s="26"/>
      <c r="H23" s="23"/>
      <c r="I23" s="27">
        <f t="shared" si="0"/>
        <v>0</v>
      </c>
      <c r="J23" s="32"/>
      <c r="K23" s="24">
        <f t="shared" si="1"/>
        <v>0</v>
      </c>
      <c r="L23" s="33"/>
    </row>
    <row r="24" spans="2:12" ht="15">
      <c r="B24" s="199"/>
      <c r="C24" s="49" t="s">
        <v>31</v>
      </c>
      <c r="D24" s="23" t="s">
        <v>16</v>
      </c>
      <c r="E24" s="30">
        <v>1000</v>
      </c>
      <c r="F24" s="31">
        <v>16530</v>
      </c>
      <c r="G24" s="26"/>
      <c r="H24" s="23"/>
      <c r="I24" s="27">
        <f t="shared" si="0"/>
        <v>0</v>
      </c>
      <c r="J24" s="32"/>
      <c r="K24" s="24">
        <f t="shared" si="1"/>
        <v>0</v>
      </c>
      <c r="L24" s="33"/>
    </row>
    <row r="25" spans="2:12" ht="15.75" thickBot="1">
      <c r="B25" s="199"/>
      <c r="C25" s="50" t="s">
        <v>32</v>
      </c>
      <c r="D25" s="36" t="s">
        <v>33</v>
      </c>
      <c r="E25" s="37">
        <v>500</v>
      </c>
      <c r="F25" s="38">
        <v>7110</v>
      </c>
      <c r="G25" s="39"/>
      <c r="H25" s="36"/>
      <c r="I25" s="40">
        <f t="shared" si="0"/>
        <v>0</v>
      </c>
      <c r="J25" s="41"/>
      <c r="K25" s="42">
        <f t="shared" si="1"/>
        <v>0</v>
      </c>
      <c r="L25" s="43"/>
    </row>
    <row r="26" spans="2:12" ht="15">
      <c r="B26" s="201" t="s">
        <v>34</v>
      </c>
      <c r="C26" s="51" t="s">
        <v>35</v>
      </c>
      <c r="D26" s="15" t="s">
        <v>16</v>
      </c>
      <c r="E26" s="45">
        <v>100</v>
      </c>
      <c r="F26" s="46">
        <v>57480</v>
      </c>
      <c r="G26" s="18"/>
      <c r="H26" s="15"/>
      <c r="I26" s="19">
        <f t="shared" si="0"/>
        <v>0</v>
      </c>
      <c r="J26" s="47"/>
      <c r="K26" s="16">
        <f t="shared" si="1"/>
        <v>0</v>
      </c>
      <c r="L26" s="48"/>
    </row>
    <row r="27" spans="2:12" ht="15">
      <c r="B27" s="199"/>
      <c r="C27" s="49" t="s">
        <v>36</v>
      </c>
      <c r="D27" s="23" t="s">
        <v>16</v>
      </c>
      <c r="E27" s="30">
        <v>250</v>
      </c>
      <c r="F27" s="31">
        <v>29970</v>
      </c>
      <c r="G27" s="26"/>
      <c r="H27" s="23"/>
      <c r="I27" s="27">
        <f t="shared" si="0"/>
        <v>0</v>
      </c>
      <c r="J27" s="32"/>
      <c r="K27" s="24">
        <f t="shared" si="1"/>
        <v>0</v>
      </c>
      <c r="L27" s="33"/>
    </row>
    <row r="28" spans="2:12" ht="15.75" thickBot="1">
      <c r="B28" s="200"/>
      <c r="C28" s="50" t="s">
        <v>37</v>
      </c>
      <c r="D28" s="36" t="s">
        <v>16</v>
      </c>
      <c r="E28" s="37">
        <v>500</v>
      </c>
      <c r="F28" s="38">
        <v>75360</v>
      </c>
      <c r="G28" s="39"/>
      <c r="H28" s="36"/>
      <c r="I28" s="40">
        <f t="shared" si="0"/>
        <v>0</v>
      </c>
      <c r="J28" s="41"/>
      <c r="K28" s="42">
        <f t="shared" si="1"/>
        <v>0</v>
      </c>
      <c r="L28" s="43"/>
    </row>
    <row r="29" spans="2:12" ht="16.5" customHeight="1" thickBot="1">
      <c r="B29" s="52"/>
      <c r="C29" s="53"/>
      <c r="D29" s="54"/>
      <c r="E29" s="55"/>
      <c r="F29" s="56"/>
      <c r="G29" s="57"/>
      <c r="H29" s="57"/>
      <c r="I29" s="58">
        <f>SUM(I10:I28)</f>
        <v>0</v>
      </c>
      <c r="J29" s="59"/>
      <c r="K29" s="60">
        <f>SUM(K10:K28)</f>
        <v>0</v>
      </c>
      <c r="L29" s="55"/>
    </row>
    <row r="30" ht="15">
      <c r="B30" t="s">
        <v>38</v>
      </c>
    </row>
    <row r="32" ht="15">
      <c r="A32" s="61" t="s">
        <v>39</v>
      </c>
    </row>
    <row r="34" ht="15">
      <c r="A34" t="s">
        <v>40</v>
      </c>
    </row>
    <row r="35" ht="15">
      <c r="A35" t="s">
        <v>283</v>
      </c>
    </row>
    <row r="36" ht="15">
      <c r="A36" t="s">
        <v>284</v>
      </c>
    </row>
    <row r="39" ht="15">
      <c r="A39" s="61" t="s">
        <v>41</v>
      </c>
    </row>
    <row r="40" ht="15">
      <c r="A40" s="61" t="s">
        <v>42</v>
      </c>
    </row>
    <row r="41" ht="15">
      <c r="A41" t="s">
        <v>43</v>
      </c>
    </row>
    <row r="42" ht="15">
      <c r="A42" t="s">
        <v>44</v>
      </c>
    </row>
    <row r="44" ht="15">
      <c r="A44" t="s">
        <v>45</v>
      </c>
    </row>
    <row r="45" spans="1:4" ht="15">
      <c r="A45" t="s">
        <v>46</v>
      </c>
      <c r="D45" t="s">
        <v>47</v>
      </c>
    </row>
    <row r="46" spans="1:4" ht="15">
      <c r="A46" t="s">
        <v>48</v>
      </c>
      <c r="D46" t="s">
        <v>49</v>
      </c>
    </row>
    <row r="49" ht="15">
      <c r="A49" t="s">
        <v>50</v>
      </c>
    </row>
    <row r="50" ht="15">
      <c r="A50" t="s">
        <v>285</v>
      </c>
    </row>
    <row r="51" ht="15">
      <c r="A51" t="s">
        <v>286</v>
      </c>
    </row>
    <row r="52" ht="15">
      <c r="A52" t="s">
        <v>51</v>
      </c>
    </row>
    <row r="54" ht="15">
      <c r="A54" s="61" t="s">
        <v>21</v>
      </c>
    </row>
    <row r="56" ht="15">
      <c r="A56" t="s">
        <v>52</v>
      </c>
    </row>
    <row r="58" spans="1:6" ht="15">
      <c r="A58" t="s">
        <v>45</v>
      </c>
      <c r="F58" s="62"/>
    </row>
    <row r="59" spans="1:5" ht="15">
      <c r="A59" t="s">
        <v>53</v>
      </c>
      <c r="D59" s="63" t="s">
        <v>54</v>
      </c>
      <c r="E59" s="63"/>
    </row>
    <row r="60" spans="1:5" ht="15">
      <c r="A60" t="s">
        <v>46</v>
      </c>
      <c r="D60" s="63" t="s">
        <v>55</v>
      </c>
      <c r="E60" s="63"/>
    </row>
    <row r="61" spans="1:5" ht="15">
      <c r="A61" t="s">
        <v>56</v>
      </c>
      <c r="D61" s="63" t="s">
        <v>57</v>
      </c>
      <c r="E61" s="63"/>
    </row>
    <row r="62" spans="1:5" ht="15">
      <c r="A62" t="s">
        <v>58</v>
      </c>
      <c r="D62" s="63" t="s">
        <v>59</v>
      </c>
      <c r="E62" s="63"/>
    </row>
    <row r="63" spans="1:5" ht="15">
      <c r="A63" t="s">
        <v>48</v>
      </c>
      <c r="D63" s="63" t="s">
        <v>49</v>
      </c>
      <c r="E63" s="63"/>
    </row>
    <row r="64" spans="4:5" ht="15">
      <c r="D64" s="63"/>
      <c r="E64" s="63"/>
    </row>
    <row r="65" spans="1:5" ht="15">
      <c r="A65" t="s">
        <v>60</v>
      </c>
      <c r="D65" s="63" t="s">
        <v>61</v>
      </c>
      <c r="E65" s="63"/>
    </row>
    <row r="66" spans="1:5" ht="15">
      <c r="A66" t="s">
        <v>62</v>
      </c>
      <c r="D66" s="63">
        <v>137</v>
      </c>
      <c r="E66" s="63"/>
    </row>
    <row r="67" spans="1:5" ht="15">
      <c r="A67" t="s">
        <v>63</v>
      </c>
      <c r="D67" s="63">
        <v>4</v>
      </c>
      <c r="E67" s="63"/>
    </row>
    <row r="68" spans="1:5" ht="15">
      <c r="A68" t="s">
        <v>64</v>
      </c>
      <c r="D68" s="63">
        <v>1.5</v>
      </c>
      <c r="E68" s="63"/>
    </row>
    <row r="69" spans="1:5" ht="15">
      <c r="A69" t="s">
        <v>65</v>
      </c>
      <c r="D69" s="63">
        <v>110</v>
      </c>
      <c r="E69" s="63"/>
    </row>
    <row r="70" spans="1:5" ht="15">
      <c r="A70" t="s">
        <v>66</v>
      </c>
      <c r="D70" s="63">
        <v>34</v>
      </c>
      <c r="E70" s="63"/>
    </row>
    <row r="71" spans="4:5" ht="15">
      <c r="D71" s="63"/>
      <c r="E71" s="63"/>
    </row>
    <row r="72" spans="1:5" ht="15">
      <c r="A72" t="s">
        <v>67</v>
      </c>
      <c r="D72" s="63"/>
      <c r="E72" s="63"/>
    </row>
    <row r="73" spans="4:5" ht="15">
      <c r="D73" s="63"/>
      <c r="E73" s="63"/>
    </row>
    <row r="74" spans="1:5" ht="15">
      <c r="A74" t="s">
        <v>45</v>
      </c>
      <c r="D74" s="63"/>
      <c r="E74" s="63"/>
    </row>
    <row r="75" spans="1:5" ht="15">
      <c r="A75" t="s">
        <v>68</v>
      </c>
      <c r="D75" s="63" t="s">
        <v>69</v>
      </c>
      <c r="E75" s="63"/>
    </row>
    <row r="76" spans="1:5" ht="15">
      <c r="A76" t="s">
        <v>70</v>
      </c>
      <c r="D76" s="63" t="s">
        <v>59</v>
      </c>
      <c r="E76" s="63"/>
    </row>
    <row r="77" spans="1:5" ht="15">
      <c r="A77" t="s">
        <v>71</v>
      </c>
      <c r="D77" s="63" t="s">
        <v>72</v>
      </c>
      <c r="E77" s="63"/>
    </row>
    <row r="78" spans="1:5" ht="15">
      <c r="A78" t="s">
        <v>73</v>
      </c>
      <c r="D78" s="63" t="s">
        <v>74</v>
      </c>
      <c r="E78" s="63"/>
    </row>
    <row r="79" spans="1:5" ht="15">
      <c r="A79" t="s">
        <v>75</v>
      </c>
      <c r="D79" s="63" t="s">
        <v>76</v>
      </c>
      <c r="E79" s="63"/>
    </row>
    <row r="80" spans="1:5" ht="15">
      <c r="A80" t="s">
        <v>77</v>
      </c>
      <c r="D80" s="63" t="s">
        <v>78</v>
      </c>
      <c r="E80" s="63"/>
    </row>
    <row r="81" spans="1:5" ht="15">
      <c r="A81" t="s">
        <v>48</v>
      </c>
      <c r="D81" s="63" t="s">
        <v>49</v>
      </c>
      <c r="E81" s="63"/>
    </row>
    <row r="82" spans="4:5" ht="15">
      <c r="D82" s="63"/>
      <c r="E82" s="63"/>
    </row>
    <row r="83" spans="1:5" ht="15">
      <c r="A83" t="s">
        <v>79</v>
      </c>
      <c r="D83" s="63" t="s">
        <v>80</v>
      </c>
      <c r="E83" s="63"/>
    </row>
    <row r="84" spans="1:5" ht="15">
      <c r="A84" t="s">
        <v>81</v>
      </c>
      <c r="D84" s="63">
        <v>145</v>
      </c>
      <c r="E84" s="63"/>
    </row>
    <row r="85" spans="1:5" ht="15">
      <c r="A85" t="s">
        <v>82</v>
      </c>
      <c r="D85" s="63">
        <v>4</v>
      </c>
      <c r="E85" s="63"/>
    </row>
    <row r="86" spans="1:5" ht="15">
      <c r="A86" t="s">
        <v>83</v>
      </c>
      <c r="D86" s="63">
        <v>1</v>
      </c>
      <c r="E86" s="63"/>
    </row>
    <row r="87" spans="1:5" ht="15">
      <c r="A87" t="s">
        <v>84</v>
      </c>
      <c r="D87" s="63">
        <v>2.5</v>
      </c>
      <c r="E87" s="63"/>
    </row>
    <row r="88" spans="1:5" ht="15">
      <c r="A88" t="s">
        <v>85</v>
      </c>
      <c r="D88" s="63">
        <v>127</v>
      </c>
      <c r="E88" s="63"/>
    </row>
    <row r="89" spans="1:5" ht="15">
      <c r="A89" t="s">
        <v>86</v>
      </c>
      <c r="D89" s="63">
        <v>24</v>
      </c>
      <c r="E89" s="63"/>
    </row>
    <row r="90" spans="1:5" ht="15">
      <c r="A90" t="s">
        <v>87</v>
      </c>
      <c r="D90" s="63">
        <v>5</v>
      </c>
      <c r="E90" s="63"/>
    </row>
    <row r="92" ht="15">
      <c r="A92" t="s">
        <v>88</v>
      </c>
    </row>
    <row r="93" ht="15">
      <c r="A93" t="s">
        <v>89</v>
      </c>
    </row>
    <row r="94" ht="15">
      <c r="A94" t="s">
        <v>90</v>
      </c>
    </row>
    <row r="99" spans="1:4" ht="15">
      <c r="A99" s="61" t="s">
        <v>91</v>
      </c>
      <c r="D99" s="63"/>
    </row>
    <row r="100" ht="15">
      <c r="D100" s="63"/>
    </row>
    <row r="101" spans="1:4" ht="15">
      <c r="A101" t="s">
        <v>92</v>
      </c>
      <c r="D101" s="63"/>
    </row>
    <row r="102" ht="15">
      <c r="D102" s="63"/>
    </row>
    <row r="103" spans="1:4" ht="15">
      <c r="A103" t="s">
        <v>45</v>
      </c>
      <c r="D103" s="63"/>
    </row>
    <row r="104" spans="1:4" ht="15">
      <c r="A104" t="s">
        <v>46</v>
      </c>
      <c r="D104" s="63" t="s">
        <v>93</v>
      </c>
    </row>
    <row r="105" spans="1:4" ht="15">
      <c r="A105" t="s">
        <v>56</v>
      </c>
      <c r="D105" s="63" t="s">
        <v>94</v>
      </c>
    </row>
    <row r="106" spans="1:4" ht="15">
      <c r="A106" t="s">
        <v>95</v>
      </c>
      <c r="D106" s="63" t="s">
        <v>96</v>
      </c>
    </row>
    <row r="107" spans="1:4" ht="15">
      <c r="A107" t="s">
        <v>97</v>
      </c>
      <c r="D107" s="63" t="s">
        <v>98</v>
      </c>
    </row>
    <row r="108" spans="1:4" ht="15">
      <c r="A108" t="s">
        <v>99</v>
      </c>
      <c r="D108" s="63" t="s">
        <v>100</v>
      </c>
    </row>
    <row r="109" spans="1:4" ht="15">
      <c r="A109" t="s">
        <v>48</v>
      </c>
      <c r="D109" s="63" t="s">
        <v>49</v>
      </c>
    </row>
    <row r="112" ht="15">
      <c r="A112" t="s">
        <v>101</v>
      </c>
    </row>
    <row r="113" ht="15">
      <c r="A113" t="s">
        <v>102</v>
      </c>
    </row>
    <row r="114" ht="15">
      <c r="A114" t="s">
        <v>90</v>
      </c>
    </row>
    <row r="116" spans="1:4" ht="15">
      <c r="A116" s="61" t="s">
        <v>103</v>
      </c>
      <c r="D116" s="63"/>
    </row>
    <row r="117" ht="15">
      <c r="D117" s="63"/>
    </row>
    <row r="118" spans="1:4" ht="15">
      <c r="A118" t="s">
        <v>44</v>
      </c>
      <c r="D118" s="63"/>
    </row>
    <row r="119" ht="15">
      <c r="D119" s="63"/>
    </row>
    <row r="120" spans="1:4" ht="15">
      <c r="A120" t="s">
        <v>45</v>
      </c>
      <c r="D120" s="63"/>
    </row>
    <row r="121" spans="1:4" ht="15">
      <c r="A121" t="s">
        <v>46</v>
      </c>
      <c r="D121" s="63" t="s">
        <v>104</v>
      </c>
    </row>
    <row r="122" spans="1:4" ht="15">
      <c r="A122" t="s">
        <v>56</v>
      </c>
      <c r="D122" s="63" t="s">
        <v>59</v>
      </c>
    </row>
    <row r="123" spans="1:4" ht="15">
      <c r="A123" t="s">
        <v>95</v>
      </c>
      <c r="D123" s="63" t="s">
        <v>105</v>
      </c>
    </row>
    <row r="124" spans="1:4" ht="15">
      <c r="A124" t="s">
        <v>48</v>
      </c>
      <c r="D124" s="63" t="s">
        <v>49</v>
      </c>
    </row>
    <row r="126" ht="15">
      <c r="A126" t="s">
        <v>106</v>
      </c>
    </row>
    <row r="127" ht="15">
      <c r="A127" t="s">
        <v>107</v>
      </c>
    </row>
    <row r="128" ht="15">
      <c r="A128" t="s">
        <v>90</v>
      </c>
    </row>
    <row r="130" ht="15">
      <c r="A130" s="61" t="s">
        <v>108</v>
      </c>
    </row>
    <row r="131" ht="15">
      <c r="A131" s="61" t="s">
        <v>109</v>
      </c>
    </row>
    <row r="133" spans="1:6" ht="15">
      <c r="A133" t="s">
        <v>110</v>
      </c>
      <c r="D133" s="63"/>
      <c r="E133" s="63"/>
      <c r="F133" s="63"/>
    </row>
    <row r="134" spans="4:6" ht="15">
      <c r="D134" s="63"/>
      <c r="E134" s="63"/>
      <c r="F134" s="63"/>
    </row>
    <row r="135" spans="1:6" ht="15">
      <c r="A135" t="s">
        <v>111</v>
      </c>
      <c r="D135" s="64">
        <v>0.05</v>
      </c>
      <c r="E135" s="64">
        <v>0.1</v>
      </c>
      <c r="F135" s="64">
        <v>0.2</v>
      </c>
    </row>
    <row r="136" spans="1:6" ht="15">
      <c r="A136" t="s">
        <v>112</v>
      </c>
      <c r="D136" s="63" t="s">
        <v>113</v>
      </c>
      <c r="E136" s="63" t="s">
        <v>114</v>
      </c>
      <c r="F136" s="63" t="s">
        <v>115</v>
      </c>
    </row>
    <row r="137" spans="1:6" ht="15">
      <c r="A137" t="s">
        <v>48</v>
      </c>
      <c r="D137" s="63" t="s">
        <v>49</v>
      </c>
      <c r="E137" s="63" t="s">
        <v>49</v>
      </c>
      <c r="F137" s="63" t="s">
        <v>49</v>
      </c>
    </row>
    <row r="139" ht="15">
      <c r="A139" t="s">
        <v>116</v>
      </c>
    </row>
    <row r="140" ht="15">
      <c r="A140" t="s">
        <v>90</v>
      </c>
    </row>
    <row r="142" ht="15">
      <c r="A142" s="61" t="s">
        <v>117</v>
      </c>
    </row>
    <row r="143" ht="15">
      <c r="A143" s="61" t="s">
        <v>118</v>
      </c>
    </row>
    <row r="145" ht="15">
      <c r="A145" t="s">
        <v>119</v>
      </c>
    </row>
    <row r="146" ht="15">
      <c r="A146" t="s">
        <v>90</v>
      </c>
    </row>
  </sheetData>
  <mergeCells count="8">
    <mergeCell ref="B10:B19"/>
    <mergeCell ref="B20:B25"/>
    <mergeCell ref="B26:B28"/>
    <mergeCell ref="B2:F2"/>
    <mergeCell ref="B4:F4"/>
    <mergeCell ref="B7:E7"/>
    <mergeCell ref="H8:I8"/>
    <mergeCell ref="J8:K8"/>
  </mergeCell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 topLeftCell="A1">
      <selection activeCell="F22" sqref="F22"/>
    </sheetView>
  </sheetViews>
  <sheetFormatPr defaultColWidth="9.140625" defaultRowHeight="15"/>
  <cols>
    <col min="2" max="2" width="9.140625" style="0" customWidth="1"/>
    <col min="3" max="3" width="36.00390625" style="0" customWidth="1"/>
    <col min="4" max="4" width="11.7109375" style="0" customWidth="1"/>
    <col min="5" max="5" width="10.57421875" style="0" customWidth="1"/>
    <col min="6" max="6" width="16.421875" style="0" customWidth="1"/>
    <col min="7" max="7" width="10.00390625" style="0" customWidth="1"/>
    <col min="8" max="8" width="13.7109375" style="0" customWidth="1"/>
    <col min="9" max="9" width="16.140625" style="0" customWidth="1"/>
    <col min="10" max="10" width="14.421875" style="0" customWidth="1"/>
    <col min="11" max="11" width="14.8515625" style="0" customWidth="1"/>
    <col min="12" max="12" width="17.28125" style="0" customWidth="1"/>
  </cols>
  <sheetData>
    <row r="1" spans="2:6" ht="15">
      <c r="B1" s="194" t="s">
        <v>0</v>
      </c>
      <c r="C1" s="194"/>
      <c r="D1" s="194"/>
      <c r="E1" s="194"/>
      <c r="F1" s="194"/>
    </row>
    <row r="2" ht="15.75" thickBot="1"/>
    <row r="3" spans="2:12" ht="15.75" thickBot="1">
      <c r="B3" s="195" t="s">
        <v>120</v>
      </c>
      <c r="C3" s="196"/>
      <c r="D3" s="196"/>
      <c r="E3" s="197"/>
      <c r="F3" s="3"/>
      <c r="G3" s="4"/>
      <c r="H3" s="4"/>
      <c r="I3" s="3"/>
      <c r="J3" s="4"/>
      <c r="K3" s="3"/>
      <c r="L3" s="4"/>
    </row>
    <row r="4" spans="2:12" ht="15" customHeight="1" thickBot="1">
      <c r="B4" s="57"/>
      <c r="C4" s="57"/>
      <c r="D4" s="57"/>
      <c r="E4" s="54"/>
      <c r="F4" s="65"/>
      <c r="G4" s="54"/>
      <c r="H4" s="198" t="s">
        <v>3</v>
      </c>
      <c r="I4" s="198"/>
      <c r="J4" s="198" t="s">
        <v>4</v>
      </c>
      <c r="K4" s="198"/>
      <c r="L4" s="66"/>
    </row>
    <row r="5" spans="2:12" ht="30.75" thickBot="1">
      <c r="B5" s="5" t="s">
        <v>5</v>
      </c>
      <c r="C5" s="67" t="s">
        <v>6</v>
      </c>
      <c r="D5" s="68" t="s">
        <v>7</v>
      </c>
      <c r="E5" s="69" t="s">
        <v>8</v>
      </c>
      <c r="F5" s="70" t="s">
        <v>121</v>
      </c>
      <c r="G5" s="71" t="s">
        <v>10</v>
      </c>
      <c r="H5" s="72" t="s">
        <v>11</v>
      </c>
      <c r="I5" s="73" t="s">
        <v>12</v>
      </c>
      <c r="J5" s="74" t="s">
        <v>11</v>
      </c>
      <c r="K5" s="73" t="s">
        <v>12</v>
      </c>
      <c r="L5" s="75" t="s">
        <v>13</v>
      </c>
    </row>
    <row r="6" spans="2:12" ht="14.45" customHeight="1" thickBot="1">
      <c r="B6" s="202" t="s">
        <v>122</v>
      </c>
      <c r="C6" s="76" t="s">
        <v>123</v>
      </c>
      <c r="D6" s="15" t="s">
        <v>124</v>
      </c>
      <c r="E6" s="45">
        <v>100</v>
      </c>
      <c r="F6" s="15">
        <v>157290</v>
      </c>
      <c r="G6" s="47"/>
      <c r="H6" s="77"/>
      <c r="I6" s="78">
        <f>F6*H6</f>
        <v>0</v>
      </c>
      <c r="J6" s="79"/>
      <c r="K6" s="78">
        <f>F6*J6</f>
        <v>0</v>
      </c>
      <c r="L6" s="80"/>
    </row>
    <row r="7" spans="2:12" ht="14.45" customHeight="1">
      <c r="B7" s="203"/>
      <c r="C7" s="81" t="s">
        <v>125</v>
      </c>
      <c r="D7" s="15" t="s">
        <v>124</v>
      </c>
      <c r="E7" s="78">
        <v>250</v>
      </c>
      <c r="F7" s="77">
        <v>20160</v>
      </c>
      <c r="G7" s="82"/>
      <c r="H7" s="77"/>
      <c r="I7" s="78">
        <f>F7*H7</f>
        <v>0</v>
      </c>
      <c r="J7" s="79"/>
      <c r="K7" s="78">
        <f>F7*J7</f>
        <v>0</v>
      </c>
      <c r="L7" s="80"/>
    </row>
    <row r="8" spans="2:12" ht="15">
      <c r="B8" s="203"/>
      <c r="C8" s="83" t="s">
        <v>126</v>
      </c>
      <c r="D8" s="23" t="s">
        <v>124</v>
      </c>
      <c r="E8" s="30">
        <v>500</v>
      </c>
      <c r="F8" s="23">
        <v>19020</v>
      </c>
      <c r="G8" s="32"/>
      <c r="H8" s="23"/>
      <c r="I8" s="30">
        <f aca="true" t="shared" si="0" ref="I8:I12">F8*H8</f>
        <v>0</v>
      </c>
      <c r="J8" s="84"/>
      <c r="K8" s="30">
        <f aca="true" t="shared" si="1" ref="K8:K12">F8*J8</f>
        <v>0</v>
      </c>
      <c r="L8" s="33"/>
    </row>
    <row r="9" spans="2:12" ht="15.75" thickBot="1">
      <c r="B9" s="204"/>
      <c r="C9" s="85" t="s">
        <v>127</v>
      </c>
      <c r="D9" s="36" t="s">
        <v>124</v>
      </c>
      <c r="E9" s="37">
        <v>1000</v>
      </c>
      <c r="F9" s="36">
        <v>24660</v>
      </c>
      <c r="G9" s="41"/>
      <c r="H9" s="36"/>
      <c r="I9" s="37">
        <f t="shared" si="0"/>
        <v>0</v>
      </c>
      <c r="J9" s="86"/>
      <c r="K9" s="37">
        <f t="shared" si="1"/>
        <v>0</v>
      </c>
      <c r="L9" s="43"/>
    </row>
    <row r="10" spans="2:12" ht="14.45" customHeight="1">
      <c r="B10" s="202" t="s">
        <v>128</v>
      </c>
      <c r="C10" s="44" t="s">
        <v>28</v>
      </c>
      <c r="D10" s="15" t="s">
        <v>124</v>
      </c>
      <c r="E10" s="45">
        <v>250</v>
      </c>
      <c r="F10" s="15">
        <v>4500</v>
      </c>
      <c r="G10" s="47"/>
      <c r="H10" s="15"/>
      <c r="I10" s="45">
        <f t="shared" si="0"/>
        <v>0</v>
      </c>
      <c r="J10" s="87"/>
      <c r="K10" s="45">
        <f t="shared" si="1"/>
        <v>0</v>
      </c>
      <c r="L10" s="48"/>
    </row>
    <row r="11" spans="2:12" ht="14.45" customHeight="1">
      <c r="B11" s="203"/>
      <c r="C11" s="49" t="s">
        <v>29</v>
      </c>
      <c r="D11" s="23" t="s">
        <v>124</v>
      </c>
      <c r="E11" s="30">
        <v>500</v>
      </c>
      <c r="F11" s="23">
        <v>4200</v>
      </c>
      <c r="G11" s="32"/>
      <c r="H11" s="23"/>
      <c r="I11" s="30">
        <f t="shared" si="0"/>
        <v>0</v>
      </c>
      <c r="J11" s="84"/>
      <c r="K11" s="30">
        <f t="shared" si="1"/>
        <v>0</v>
      </c>
      <c r="L11" s="33"/>
    </row>
    <row r="12" spans="2:12" ht="15.75" thickBot="1">
      <c r="B12" s="204"/>
      <c r="C12" s="50" t="s">
        <v>30</v>
      </c>
      <c r="D12" s="36" t="s">
        <v>124</v>
      </c>
      <c r="E12" s="37">
        <v>500</v>
      </c>
      <c r="F12" s="36">
        <v>5520</v>
      </c>
      <c r="G12" s="41"/>
      <c r="H12" s="36"/>
      <c r="I12" s="37">
        <f t="shared" si="0"/>
        <v>0</v>
      </c>
      <c r="J12" s="86"/>
      <c r="K12" s="37">
        <f t="shared" si="1"/>
        <v>0</v>
      </c>
      <c r="L12" s="43"/>
    </row>
    <row r="13" spans="2:12" ht="15.75" thickBot="1">
      <c r="B13" s="52"/>
      <c r="C13" s="54"/>
      <c r="D13" s="54"/>
      <c r="E13" s="55"/>
      <c r="F13" s="56"/>
      <c r="G13" s="55"/>
      <c r="H13" s="55"/>
      <c r="I13" s="88">
        <f>SUM(I6:I12)</f>
        <v>0</v>
      </c>
      <c r="J13" s="54"/>
      <c r="K13" s="89">
        <f>SUM(K6:K12)</f>
        <v>0</v>
      </c>
      <c r="L13" s="55"/>
    </row>
    <row r="14" ht="15">
      <c r="A14" t="s">
        <v>38</v>
      </c>
    </row>
    <row r="16" ht="15">
      <c r="A16" s="61" t="s">
        <v>129</v>
      </c>
    </row>
    <row r="18" ht="15">
      <c r="A18" t="s">
        <v>40</v>
      </c>
    </row>
    <row r="19" ht="15">
      <c r="A19" t="s">
        <v>130</v>
      </c>
    </row>
    <row r="20" ht="15">
      <c r="A20" t="s">
        <v>292</v>
      </c>
    </row>
    <row r="22" ht="15">
      <c r="A22" s="61" t="s">
        <v>131</v>
      </c>
    </row>
    <row r="23" ht="15">
      <c r="A23" s="61" t="s">
        <v>42</v>
      </c>
    </row>
    <row r="24" ht="15">
      <c r="A24" t="s">
        <v>43</v>
      </c>
    </row>
    <row r="25" ht="15">
      <c r="A25" t="s">
        <v>44</v>
      </c>
    </row>
    <row r="26" ht="15">
      <c r="D26" s="63"/>
    </row>
    <row r="27" spans="1:4" ht="15">
      <c r="A27" t="s">
        <v>45</v>
      </c>
      <c r="D27" s="63"/>
    </row>
    <row r="28" spans="1:4" ht="15">
      <c r="A28" t="s">
        <v>46</v>
      </c>
      <c r="D28" s="63" t="s">
        <v>47</v>
      </c>
    </row>
    <row r="29" spans="1:4" ht="15">
      <c r="A29" t="s">
        <v>48</v>
      </c>
      <c r="D29" s="63" t="s">
        <v>49</v>
      </c>
    </row>
    <row r="31" ht="15">
      <c r="A31" t="s">
        <v>50</v>
      </c>
    </row>
    <row r="32" ht="15">
      <c r="A32" t="s">
        <v>287</v>
      </c>
    </row>
    <row r="33" ht="15">
      <c r="A33" t="s">
        <v>288</v>
      </c>
    </row>
    <row r="34" ht="15">
      <c r="A34" t="s">
        <v>51</v>
      </c>
    </row>
    <row r="36" ht="15">
      <c r="A36" s="61" t="s">
        <v>132</v>
      </c>
    </row>
    <row r="37" ht="15">
      <c r="A37" s="61" t="s">
        <v>133</v>
      </c>
    </row>
    <row r="39" spans="1:6" ht="15">
      <c r="A39" t="s">
        <v>110</v>
      </c>
      <c r="D39" s="63"/>
      <c r="E39" s="63"/>
      <c r="F39" s="63"/>
    </row>
    <row r="40" spans="4:6" ht="15">
      <c r="D40" s="63"/>
      <c r="E40" s="63"/>
      <c r="F40" s="63"/>
    </row>
    <row r="41" spans="1:6" ht="15">
      <c r="A41" t="s">
        <v>111</v>
      </c>
      <c r="D41" s="64">
        <v>0.05</v>
      </c>
      <c r="E41" s="64">
        <v>0.1</v>
      </c>
      <c r="F41" s="64"/>
    </row>
    <row r="42" spans="1:6" ht="15">
      <c r="A42" t="s">
        <v>112</v>
      </c>
      <c r="D42" s="63" t="s">
        <v>113</v>
      </c>
      <c r="E42" s="63" t="s">
        <v>114</v>
      </c>
      <c r="F42" s="63"/>
    </row>
    <row r="43" spans="1:6" ht="15">
      <c r="A43" t="s">
        <v>48</v>
      </c>
      <c r="D43" s="63" t="s">
        <v>49</v>
      </c>
      <c r="E43" s="63" t="s">
        <v>49</v>
      </c>
      <c r="F43" s="63"/>
    </row>
    <row r="45" ht="15">
      <c r="A45" t="s">
        <v>116</v>
      </c>
    </row>
    <row r="46" ht="15">
      <c r="A46" t="s">
        <v>90</v>
      </c>
    </row>
  </sheetData>
  <mergeCells count="6">
    <mergeCell ref="B10:B12"/>
    <mergeCell ref="B1:F1"/>
    <mergeCell ref="B3:E3"/>
    <mergeCell ref="H4:I4"/>
    <mergeCell ref="J4:K4"/>
    <mergeCell ref="B6:B9"/>
  </mergeCell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workbookViewId="0" topLeftCell="A1">
      <selection activeCell="D21" sqref="D21"/>
    </sheetView>
  </sheetViews>
  <sheetFormatPr defaultColWidth="9.140625" defaultRowHeight="15"/>
  <cols>
    <col min="2" max="2" width="9.140625" style="0" customWidth="1"/>
    <col min="3" max="3" width="49.28125" style="0" customWidth="1"/>
    <col min="4" max="4" width="11.7109375" style="0" customWidth="1"/>
    <col min="5" max="5" width="10.57421875" style="0" customWidth="1"/>
    <col min="6" max="6" width="16.421875" style="0" customWidth="1"/>
    <col min="7" max="7" width="10.00390625" style="0" customWidth="1"/>
    <col min="8" max="8" width="13.7109375" style="0" customWidth="1"/>
    <col min="9" max="9" width="16.140625" style="0" customWidth="1"/>
    <col min="10" max="10" width="14.421875" style="0" customWidth="1"/>
    <col min="11" max="11" width="14.8515625" style="0" customWidth="1"/>
    <col min="12" max="12" width="17.28125" style="0" customWidth="1"/>
  </cols>
  <sheetData>
    <row r="1" spans="2:6" ht="15">
      <c r="B1" s="194" t="s">
        <v>0</v>
      </c>
      <c r="C1" s="194"/>
      <c r="D1" s="194"/>
      <c r="E1" s="194"/>
      <c r="F1" s="194"/>
    </row>
    <row r="2" ht="15.75" thickBot="1"/>
    <row r="3" spans="2:12" ht="15.75" thickBot="1">
      <c r="B3" s="195" t="s">
        <v>134</v>
      </c>
      <c r="C3" s="196"/>
      <c r="D3" s="196"/>
      <c r="E3" s="197"/>
      <c r="F3" s="3"/>
      <c r="G3" s="4"/>
      <c r="H3" s="4"/>
      <c r="I3" s="3"/>
      <c r="J3" s="4"/>
      <c r="K3" s="3"/>
      <c r="L3" s="4"/>
    </row>
    <row r="4" spans="2:12" ht="15" customHeight="1" thickBot="1">
      <c r="B4" s="57"/>
      <c r="C4" s="57"/>
      <c r="D4" s="57"/>
      <c r="E4" s="54"/>
      <c r="F4" s="65"/>
      <c r="G4" s="54"/>
      <c r="H4" s="198" t="s">
        <v>3</v>
      </c>
      <c r="I4" s="198"/>
      <c r="J4" s="198" t="s">
        <v>4</v>
      </c>
      <c r="K4" s="198"/>
      <c r="L4" s="66"/>
    </row>
    <row r="5" spans="2:12" ht="30.75" thickBot="1">
      <c r="B5" s="90" t="s">
        <v>5</v>
      </c>
      <c r="C5" s="91" t="s">
        <v>6</v>
      </c>
      <c r="D5" s="92" t="s">
        <v>7</v>
      </c>
      <c r="E5" s="93" t="s">
        <v>8</v>
      </c>
      <c r="F5" s="94" t="s">
        <v>121</v>
      </c>
      <c r="G5" s="13" t="s">
        <v>10</v>
      </c>
      <c r="H5" s="94" t="s">
        <v>11</v>
      </c>
      <c r="I5" s="12" t="s">
        <v>12</v>
      </c>
      <c r="J5" s="11" t="s">
        <v>11</v>
      </c>
      <c r="K5" s="12" t="s">
        <v>12</v>
      </c>
      <c r="L5" s="13" t="s">
        <v>13</v>
      </c>
    </row>
    <row r="6" spans="2:12" ht="14.45" customHeight="1">
      <c r="B6" s="201" t="s">
        <v>135</v>
      </c>
      <c r="C6" s="95" t="s">
        <v>136</v>
      </c>
      <c r="D6" s="15" t="s">
        <v>124</v>
      </c>
      <c r="E6" s="45">
        <v>1500</v>
      </c>
      <c r="F6" s="15">
        <v>3960</v>
      </c>
      <c r="G6" s="47"/>
      <c r="H6" s="15"/>
      <c r="I6" s="45">
        <f aca="true" t="shared" si="0" ref="I6:I10">F6*H6</f>
        <v>0</v>
      </c>
      <c r="J6" s="87"/>
      <c r="K6" s="45">
        <f aca="true" t="shared" si="1" ref="K6:K10">F6*J6</f>
        <v>0</v>
      </c>
      <c r="L6" s="48"/>
    </row>
    <row r="7" spans="2:12" ht="15">
      <c r="B7" s="199"/>
      <c r="C7" s="96" t="s">
        <v>137</v>
      </c>
      <c r="D7" s="23" t="s">
        <v>124</v>
      </c>
      <c r="E7" s="30">
        <v>2000</v>
      </c>
      <c r="F7" s="23">
        <v>2772</v>
      </c>
      <c r="G7" s="32"/>
      <c r="H7" s="23"/>
      <c r="I7" s="30">
        <f t="shared" si="0"/>
        <v>0</v>
      </c>
      <c r="J7" s="84"/>
      <c r="K7" s="30">
        <f t="shared" si="1"/>
        <v>0</v>
      </c>
      <c r="L7" s="33"/>
    </row>
    <row r="8" spans="2:12" ht="15">
      <c r="B8" s="199"/>
      <c r="C8" s="23" t="s">
        <v>20</v>
      </c>
      <c r="D8" s="23" t="s">
        <v>124</v>
      </c>
      <c r="E8" s="30">
        <v>500</v>
      </c>
      <c r="F8" s="23">
        <v>82680</v>
      </c>
      <c r="G8" s="32"/>
      <c r="H8" s="23"/>
      <c r="I8" s="30">
        <f t="shared" si="0"/>
        <v>0</v>
      </c>
      <c r="J8" s="84"/>
      <c r="K8" s="30">
        <f t="shared" si="1"/>
        <v>0</v>
      </c>
      <c r="L8" s="33"/>
    </row>
    <row r="9" spans="2:12" ht="15">
      <c r="B9" s="199"/>
      <c r="C9" s="23" t="s">
        <v>21</v>
      </c>
      <c r="D9" s="23" t="s">
        <v>124</v>
      </c>
      <c r="E9" s="30">
        <v>1000</v>
      </c>
      <c r="F9" s="23">
        <v>79440</v>
      </c>
      <c r="G9" s="32"/>
      <c r="H9" s="23"/>
      <c r="I9" s="30">
        <f>F9*H9</f>
        <v>0</v>
      </c>
      <c r="J9" s="84"/>
      <c r="K9" s="30">
        <f t="shared" si="1"/>
        <v>0</v>
      </c>
      <c r="L9" s="33"/>
    </row>
    <row r="10" spans="2:12" ht="15.75" thickBot="1">
      <c r="B10" s="200"/>
      <c r="C10" s="36" t="s">
        <v>138</v>
      </c>
      <c r="D10" s="36" t="s">
        <v>124</v>
      </c>
      <c r="E10" s="37">
        <v>500</v>
      </c>
      <c r="F10" s="36">
        <v>7620</v>
      </c>
      <c r="G10" s="41"/>
      <c r="H10" s="36"/>
      <c r="I10" s="37">
        <f t="shared" si="0"/>
        <v>0</v>
      </c>
      <c r="J10" s="86"/>
      <c r="K10" s="37">
        <f t="shared" si="1"/>
        <v>0</v>
      </c>
      <c r="L10" s="43"/>
    </row>
    <row r="11" spans="2:12" ht="15">
      <c r="B11" s="205" t="s">
        <v>139</v>
      </c>
      <c r="C11" s="47" t="s">
        <v>36</v>
      </c>
      <c r="D11" s="15" t="s">
        <v>124</v>
      </c>
      <c r="E11" s="45">
        <v>250</v>
      </c>
      <c r="F11" s="15">
        <v>5580</v>
      </c>
      <c r="G11" s="47"/>
      <c r="H11" s="15"/>
      <c r="I11" s="45">
        <f>F11*H11</f>
        <v>0</v>
      </c>
      <c r="J11" s="87"/>
      <c r="K11" s="45">
        <f>F11*J11</f>
        <v>0</v>
      </c>
      <c r="L11" s="48"/>
    </row>
    <row r="12" spans="2:12" ht="15.75" thickBot="1">
      <c r="B12" s="206"/>
      <c r="C12" s="41" t="s">
        <v>37</v>
      </c>
      <c r="D12" s="36" t="s">
        <v>124</v>
      </c>
      <c r="E12" s="37">
        <v>500</v>
      </c>
      <c r="F12" s="36">
        <v>7230</v>
      </c>
      <c r="G12" s="41"/>
      <c r="H12" s="36"/>
      <c r="I12" s="37">
        <f>F12*H12</f>
        <v>0</v>
      </c>
      <c r="J12" s="86"/>
      <c r="K12" s="37">
        <f>F12*J12</f>
        <v>0</v>
      </c>
      <c r="L12" s="43"/>
    </row>
    <row r="13" spans="2:12" ht="15.75" thickBot="1">
      <c r="B13" s="52"/>
      <c r="C13" s="54"/>
      <c r="D13" s="54"/>
      <c r="E13" s="55"/>
      <c r="F13" s="56"/>
      <c r="G13" s="55"/>
      <c r="H13" s="55"/>
      <c r="I13" s="88">
        <f>I6+I7+I8+I9+I10+I11+I12</f>
        <v>0</v>
      </c>
      <c r="J13" s="54"/>
      <c r="K13" s="89">
        <f>K6+K7+K8+K9+K10+K11+K12</f>
        <v>0</v>
      </c>
      <c r="L13" s="55"/>
    </row>
    <row r="14" ht="15">
      <c r="A14" t="s">
        <v>38</v>
      </c>
    </row>
    <row r="16" ht="15">
      <c r="A16" s="61" t="s">
        <v>140</v>
      </c>
    </row>
    <row r="18" ht="15">
      <c r="A18" t="s">
        <v>40</v>
      </c>
    </row>
    <row r="19" ht="15">
      <c r="A19" t="s">
        <v>130</v>
      </c>
    </row>
    <row r="20" ht="15">
      <c r="A20" t="s">
        <v>292</v>
      </c>
    </row>
    <row r="22" ht="15">
      <c r="A22" s="61" t="s">
        <v>141</v>
      </c>
    </row>
    <row r="23" ht="15">
      <c r="A23" s="61" t="s">
        <v>42</v>
      </c>
    </row>
    <row r="24" ht="15">
      <c r="A24" t="s">
        <v>43</v>
      </c>
    </row>
    <row r="25" ht="15">
      <c r="A25" t="s">
        <v>44</v>
      </c>
    </row>
    <row r="26" ht="15">
      <c r="D26" s="63"/>
    </row>
    <row r="27" spans="1:4" ht="15">
      <c r="A27" t="s">
        <v>45</v>
      </c>
      <c r="D27" s="63"/>
    </row>
    <row r="28" spans="1:4" ht="15">
      <c r="A28" t="s">
        <v>46</v>
      </c>
      <c r="D28" s="63" t="s">
        <v>47</v>
      </c>
    </row>
    <row r="29" spans="1:4" ht="15">
      <c r="A29" t="s">
        <v>48</v>
      </c>
      <c r="D29" s="63" t="s">
        <v>49</v>
      </c>
    </row>
    <row r="31" ht="15">
      <c r="A31" t="s">
        <v>50</v>
      </c>
    </row>
    <row r="32" ht="15">
      <c r="A32" t="s">
        <v>285</v>
      </c>
    </row>
    <row r="33" ht="15">
      <c r="A33" t="s">
        <v>289</v>
      </c>
    </row>
    <row r="34" ht="15">
      <c r="A34" t="s">
        <v>51</v>
      </c>
    </row>
    <row r="36" ht="15">
      <c r="A36" s="61" t="s">
        <v>142</v>
      </c>
    </row>
    <row r="38" spans="1:14" ht="15">
      <c r="A38" t="s">
        <v>143</v>
      </c>
      <c r="F38" s="97"/>
      <c r="G38" s="97"/>
      <c r="H38" s="97"/>
      <c r="I38" s="97"/>
      <c r="J38" s="97"/>
      <c r="K38" s="97"/>
      <c r="L38" s="97"/>
      <c r="M38" s="97"/>
      <c r="N38" s="97"/>
    </row>
    <row r="39" spans="4:14" ht="15">
      <c r="D39" s="63"/>
      <c r="F39" s="97"/>
      <c r="G39" s="97"/>
      <c r="H39" s="97"/>
      <c r="I39" s="97"/>
      <c r="J39" s="97"/>
      <c r="K39" s="97"/>
      <c r="L39" s="97"/>
      <c r="M39" s="97"/>
      <c r="N39" s="97"/>
    </row>
    <row r="40" spans="1:5" ht="15">
      <c r="A40" t="s">
        <v>45</v>
      </c>
      <c r="D40" s="63" t="s">
        <v>144</v>
      </c>
      <c r="E40" t="s">
        <v>145</v>
      </c>
    </row>
    <row r="41" spans="1:5" ht="15">
      <c r="A41" t="s">
        <v>68</v>
      </c>
      <c r="D41" s="63" t="s">
        <v>146</v>
      </c>
      <c r="E41" s="63" t="s">
        <v>146</v>
      </c>
    </row>
    <row r="42" spans="1:5" ht="15">
      <c r="A42" t="s">
        <v>70</v>
      </c>
      <c r="D42" s="63" t="s">
        <v>74</v>
      </c>
      <c r="E42" s="63" t="s">
        <v>74</v>
      </c>
    </row>
    <row r="43" spans="1:5" ht="15">
      <c r="A43" t="s">
        <v>71</v>
      </c>
      <c r="D43" s="63" t="s">
        <v>59</v>
      </c>
      <c r="E43" s="63" t="s">
        <v>59</v>
      </c>
    </row>
    <row r="44" spans="1:5" ht="15">
      <c r="A44" t="s">
        <v>75</v>
      </c>
      <c r="D44" s="63" t="s">
        <v>147</v>
      </c>
      <c r="E44" s="63" t="s">
        <v>147</v>
      </c>
    </row>
    <row r="45" spans="1:5" ht="15">
      <c r="A45" t="s">
        <v>148</v>
      </c>
      <c r="D45" s="63" t="s">
        <v>149</v>
      </c>
      <c r="E45" s="63" t="s">
        <v>149</v>
      </c>
    </row>
    <row r="46" spans="1:6" ht="15">
      <c r="A46" t="s">
        <v>150</v>
      </c>
      <c r="D46" s="63" t="s">
        <v>151</v>
      </c>
      <c r="E46" s="63" t="s">
        <v>152</v>
      </c>
      <c r="F46" t="s">
        <v>153</v>
      </c>
    </row>
    <row r="47" spans="1:5" ht="15">
      <c r="A47" t="s">
        <v>48</v>
      </c>
      <c r="D47" s="63" t="s">
        <v>49</v>
      </c>
      <c r="E47" s="63" t="s">
        <v>49</v>
      </c>
    </row>
    <row r="48" ht="15">
      <c r="D48" s="63"/>
    </row>
    <row r="49" ht="15">
      <c r="D49" s="63"/>
    </row>
    <row r="50" spans="1:5" ht="15">
      <c r="A50" t="s">
        <v>79</v>
      </c>
      <c r="D50" s="63" t="s">
        <v>80</v>
      </c>
      <c r="E50" s="63"/>
    </row>
    <row r="51" spans="1:5" ht="15">
      <c r="A51" t="s">
        <v>81</v>
      </c>
      <c r="D51" s="63">
        <v>140</v>
      </c>
      <c r="E51" s="63"/>
    </row>
    <row r="52" spans="1:5" ht="15">
      <c r="A52" t="s">
        <v>82</v>
      </c>
      <c r="D52" s="63">
        <v>5</v>
      </c>
      <c r="E52" s="63"/>
    </row>
    <row r="53" spans="1:5" ht="15">
      <c r="A53" t="s">
        <v>83</v>
      </c>
      <c r="D53" s="63">
        <v>1.5</v>
      </c>
      <c r="E53" s="63"/>
    </row>
    <row r="54" spans="1:5" ht="15">
      <c r="A54" t="s">
        <v>85</v>
      </c>
      <c r="D54" s="63">
        <v>98</v>
      </c>
      <c r="E54" s="63"/>
    </row>
    <row r="55" spans="1:5" ht="15">
      <c r="A55" t="s">
        <v>86</v>
      </c>
      <c r="D55" s="63">
        <v>27</v>
      </c>
      <c r="E55" s="63"/>
    </row>
    <row r="56" spans="1:5" ht="15">
      <c r="A56" t="s">
        <v>154</v>
      </c>
      <c r="D56" s="63">
        <v>23</v>
      </c>
      <c r="E56" s="63"/>
    </row>
    <row r="57" ht="15">
      <c r="A57" t="s">
        <v>155</v>
      </c>
    </row>
    <row r="59" ht="15">
      <c r="A59" t="s">
        <v>88</v>
      </c>
    </row>
    <row r="60" ht="15">
      <c r="A60" t="s">
        <v>156</v>
      </c>
    </row>
    <row r="61" ht="15">
      <c r="A61" t="s">
        <v>90</v>
      </c>
    </row>
    <row r="63" ht="15">
      <c r="A63" s="61"/>
    </row>
    <row r="64" ht="15">
      <c r="A64" s="61" t="s">
        <v>157</v>
      </c>
    </row>
    <row r="65" ht="15">
      <c r="A65" s="61" t="s">
        <v>118</v>
      </c>
    </row>
    <row r="67" ht="15">
      <c r="A67" t="s">
        <v>119</v>
      </c>
    </row>
    <row r="68" ht="15">
      <c r="A68" t="s">
        <v>90</v>
      </c>
    </row>
  </sheetData>
  <mergeCells count="6">
    <mergeCell ref="B11:B12"/>
    <mergeCell ref="B1:F1"/>
    <mergeCell ref="B3:E3"/>
    <mergeCell ref="H4:I4"/>
    <mergeCell ref="J4:K4"/>
    <mergeCell ref="B6:B10"/>
  </mergeCell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7"/>
  <sheetViews>
    <sheetView tabSelected="1" workbookViewId="0" topLeftCell="A1">
      <selection activeCell="B1" sqref="B1:F1"/>
    </sheetView>
  </sheetViews>
  <sheetFormatPr defaultColWidth="9.140625" defaultRowHeight="15"/>
  <cols>
    <col min="2" max="2" width="12.8515625" style="0" customWidth="1"/>
    <col min="3" max="3" width="35.00390625" style="0" customWidth="1"/>
    <col min="4" max="4" width="10.140625" style="0" customWidth="1"/>
    <col min="5" max="5" width="16.7109375" style="0" customWidth="1"/>
    <col min="6" max="6" width="11.00390625" style="0" customWidth="1"/>
    <col min="7" max="7" width="16.8515625" style="0" customWidth="1"/>
    <col min="8" max="8" width="12.57421875" style="0" customWidth="1"/>
    <col min="9" max="14" width="9.28125" style="0" customWidth="1"/>
  </cols>
  <sheetData>
    <row r="1" spans="2:6" ht="15.75" thickBot="1">
      <c r="B1" s="194" t="s">
        <v>0</v>
      </c>
      <c r="C1" s="194"/>
      <c r="D1" s="194"/>
      <c r="E1" s="194"/>
      <c r="F1" s="194"/>
    </row>
    <row r="2" spans="2:14" ht="15.75" thickBot="1">
      <c r="B2" s="195" t="s">
        <v>158</v>
      </c>
      <c r="C2" s="196"/>
      <c r="D2" s="196"/>
      <c r="E2" s="197"/>
      <c r="F2" s="98"/>
      <c r="G2" s="99"/>
      <c r="H2" s="100"/>
      <c r="I2" s="100"/>
      <c r="J2" s="99"/>
      <c r="K2" s="100"/>
      <c r="L2" s="99"/>
      <c r="M2" s="100"/>
      <c r="N2" s="100"/>
    </row>
    <row r="3" spans="2:14" ht="15" customHeight="1" thickBot="1">
      <c r="B3" s="100"/>
      <c r="C3" s="100"/>
      <c r="D3" s="100"/>
      <c r="E3" s="100"/>
      <c r="F3" s="100"/>
      <c r="G3" s="99"/>
      <c r="H3" s="100"/>
      <c r="I3" s="198" t="s">
        <v>3</v>
      </c>
      <c r="J3" s="198"/>
      <c r="K3" s="198" t="s">
        <v>4</v>
      </c>
      <c r="L3" s="198"/>
      <c r="M3" s="100"/>
      <c r="N3" s="100"/>
    </row>
    <row r="4" spans="2:14" ht="45.75" thickBot="1">
      <c r="B4" s="101" t="s">
        <v>5</v>
      </c>
      <c r="C4" s="7" t="s">
        <v>6</v>
      </c>
      <c r="D4" s="7" t="s">
        <v>7</v>
      </c>
      <c r="E4" s="102" t="s">
        <v>159</v>
      </c>
      <c r="F4" s="102" t="s">
        <v>8</v>
      </c>
      <c r="G4" s="10" t="s">
        <v>9</v>
      </c>
      <c r="H4" s="10" t="s">
        <v>10</v>
      </c>
      <c r="I4" s="101" t="s">
        <v>11</v>
      </c>
      <c r="J4" s="13" t="s">
        <v>12</v>
      </c>
      <c r="K4" s="101" t="s">
        <v>11</v>
      </c>
      <c r="L4" s="13" t="s">
        <v>12</v>
      </c>
      <c r="M4" s="9" t="s">
        <v>160</v>
      </c>
      <c r="N4" s="90" t="s">
        <v>161</v>
      </c>
    </row>
    <row r="5" spans="2:14" ht="15.75" thickBot="1">
      <c r="B5" s="103" t="s">
        <v>162</v>
      </c>
      <c r="C5" s="104" t="s">
        <v>163</v>
      </c>
      <c r="D5" s="105" t="s">
        <v>164</v>
      </c>
      <c r="E5" s="106" t="s">
        <v>165</v>
      </c>
      <c r="F5" s="106">
        <v>10</v>
      </c>
      <c r="G5" s="105">
        <v>229920</v>
      </c>
      <c r="H5" s="107"/>
      <c r="I5" s="108"/>
      <c r="J5" s="109">
        <f>G5*I5</f>
        <v>0</v>
      </c>
      <c r="K5" s="110"/>
      <c r="L5" s="109">
        <f>G5*K5</f>
        <v>0</v>
      </c>
      <c r="M5" s="111"/>
      <c r="N5" s="112"/>
    </row>
    <row r="6" spans="2:14" ht="15">
      <c r="B6" s="201" t="s">
        <v>166</v>
      </c>
      <c r="C6" s="113" t="s">
        <v>167</v>
      </c>
      <c r="D6" s="15" t="s">
        <v>164</v>
      </c>
      <c r="E6" s="45" t="s">
        <v>168</v>
      </c>
      <c r="F6" s="45">
        <v>10</v>
      </c>
      <c r="G6" s="15">
        <v>55350</v>
      </c>
      <c r="H6" s="114"/>
      <c r="I6" s="14"/>
      <c r="J6" s="115">
        <f aca="true" t="shared" si="0" ref="J6:J8">G6*I6</f>
        <v>0</v>
      </c>
      <c r="K6" s="116"/>
      <c r="L6" s="115">
        <f aca="true" t="shared" si="1" ref="L6:L8">G6*K6</f>
        <v>0</v>
      </c>
      <c r="M6" s="117"/>
      <c r="N6" s="118"/>
    </row>
    <row r="7" spans="2:14" ht="15.75" thickBot="1">
      <c r="B7" s="200"/>
      <c r="C7" s="119" t="s">
        <v>169</v>
      </c>
      <c r="D7" s="36" t="s">
        <v>164</v>
      </c>
      <c r="E7" s="37" t="s">
        <v>168</v>
      </c>
      <c r="F7" s="37">
        <v>10</v>
      </c>
      <c r="G7" s="36">
        <v>25200</v>
      </c>
      <c r="H7" s="120"/>
      <c r="I7" s="35"/>
      <c r="J7" s="121">
        <f t="shared" si="0"/>
        <v>0</v>
      </c>
      <c r="K7" s="122"/>
      <c r="L7" s="121">
        <f t="shared" si="1"/>
        <v>0</v>
      </c>
      <c r="M7" s="123"/>
      <c r="N7" s="124"/>
    </row>
    <row r="8" spans="2:14" ht="15.75" thickBot="1">
      <c r="B8" s="125" t="s">
        <v>170</v>
      </c>
      <c r="C8" s="126" t="s">
        <v>171</v>
      </c>
      <c r="D8" s="127" t="s">
        <v>164</v>
      </c>
      <c r="E8" s="128" t="s">
        <v>165</v>
      </c>
      <c r="F8" s="128">
        <v>10</v>
      </c>
      <c r="G8" s="127">
        <v>136560</v>
      </c>
      <c r="H8" s="129"/>
      <c r="I8" s="130"/>
      <c r="J8" s="131">
        <f t="shared" si="0"/>
        <v>0</v>
      </c>
      <c r="K8" s="132"/>
      <c r="L8" s="131">
        <f t="shared" si="1"/>
        <v>0</v>
      </c>
      <c r="M8" s="133"/>
      <c r="N8" s="134"/>
    </row>
    <row r="9" spans="2:14" ht="15.75" thickBot="1">
      <c r="B9" s="135"/>
      <c r="C9" s="54"/>
      <c r="D9" s="54"/>
      <c r="E9" s="55"/>
      <c r="F9" s="55"/>
      <c r="G9" s="56"/>
      <c r="H9" s="57"/>
      <c r="I9" s="57"/>
      <c r="J9" s="88">
        <f>SUM(J5:J8)</f>
        <v>0</v>
      </c>
      <c r="K9" s="59"/>
      <c r="L9" s="89">
        <f>SUM(L5:L8)</f>
        <v>0</v>
      </c>
      <c r="M9" s="135"/>
      <c r="N9" s="135"/>
    </row>
    <row r="11" ht="15">
      <c r="B11" t="s">
        <v>38</v>
      </c>
    </row>
    <row r="13" ht="15">
      <c r="C13" s="61" t="s">
        <v>172</v>
      </c>
    </row>
    <row r="15" ht="15">
      <c r="C15" s="61" t="s">
        <v>173</v>
      </c>
    </row>
    <row r="16" ht="15">
      <c r="C16" s="61" t="s">
        <v>174</v>
      </c>
    </row>
    <row r="18" spans="3:4" ht="15">
      <c r="C18" t="s">
        <v>175</v>
      </c>
      <c r="D18" s="63"/>
    </row>
    <row r="19" spans="3:4" ht="15">
      <c r="C19" t="s">
        <v>45</v>
      </c>
      <c r="D19" s="63"/>
    </row>
    <row r="20" spans="3:4" ht="15">
      <c r="C20" t="s">
        <v>56</v>
      </c>
      <c r="D20" s="63" t="s">
        <v>176</v>
      </c>
    </row>
    <row r="21" spans="3:4" ht="15">
      <c r="C21" t="s">
        <v>48</v>
      </c>
      <c r="D21" s="63" t="s">
        <v>49</v>
      </c>
    </row>
    <row r="23" ht="15">
      <c r="C23" t="s">
        <v>177</v>
      </c>
    </row>
    <row r="24" ht="15">
      <c r="C24" t="s">
        <v>178</v>
      </c>
    </row>
    <row r="26" ht="15">
      <c r="C26" s="61" t="s">
        <v>179</v>
      </c>
    </row>
    <row r="27" ht="15">
      <c r="C27" s="61" t="s">
        <v>180</v>
      </c>
    </row>
    <row r="28" ht="15">
      <c r="C28" t="s">
        <v>181</v>
      </c>
    </row>
    <row r="30" spans="3:5" ht="15">
      <c r="C30" t="s">
        <v>110</v>
      </c>
      <c r="D30" s="63"/>
      <c r="E30" s="63"/>
    </row>
    <row r="31" spans="3:5" ht="15">
      <c r="C31" t="s">
        <v>182</v>
      </c>
      <c r="D31" s="136">
        <v>0.042</v>
      </c>
      <c r="E31" s="136">
        <v>0.084</v>
      </c>
    </row>
    <row r="32" spans="3:5" ht="15">
      <c r="C32" t="s">
        <v>183</v>
      </c>
      <c r="D32" s="63" t="s">
        <v>184</v>
      </c>
      <c r="E32" s="63" t="s">
        <v>185</v>
      </c>
    </row>
    <row r="33" spans="3:5" ht="15">
      <c r="C33" t="s">
        <v>48</v>
      </c>
      <c r="D33" s="63" t="s">
        <v>186</v>
      </c>
      <c r="E33" s="63" t="s">
        <v>186</v>
      </c>
    </row>
    <row r="34" spans="4:5" ht="15">
      <c r="D34" s="63"/>
      <c r="E34" s="63"/>
    </row>
    <row r="35" spans="3:5" ht="15">
      <c r="C35" t="s">
        <v>187</v>
      </c>
      <c r="D35" s="63"/>
      <c r="E35" s="63"/>
    </row>
    <row r="36" spans="3:5" ht="15">
      <c r="C36" t="s">
        <v>188</v>
      </c>
      <c r="D36" s="63"/>
      <c r="E36" s="63"/>
    </row>
    <row r="38" ht="15">
      <c r="C38" s="61" t="s">
        <v>189</v>
      </c>
    </row>
    <row r="39" ht="15">
      <c r="C39" s="61" t="s">
        <v>190</v>
      </c>
    </row>
    <row r="40" spans="4:5" ht="15">
      <c r="D40" s="63"/>
      <c r="E40" s="63"/>
    </row>
    <row r="41" spans="3:5" ht="15">
      <c r="C41" t="s">
        <v>44</v>
      </c>
      <c r="D41" s="63"/>
      <c r="E41" s="63"/>
    </row>
    <row r="42" spans="3:5" ht="15">
      <c r="C42" t="s">
        <v>191</v>
      </c>
      <c r="D42" s="136">
        <v>0.0585</v>
      </c>
      <c r="E42" s="64">
        <v>0.1</v>
      </c>
    </row>
    <row r="43" spans="3:5" ht="15">
      <c r="C43" t="s">
        <v>192</v>
      </c>
      <c r="D43" s="63" t="s">
        <v>193</v>
      </c>
      <c r="E43" s="63" t="s">
        <v>114</v>
      </c>
    </row>
    <row r="44" spans="3:5" ht="15">
      <c r="C44" t="s">
        <v>48</v>
      </c>
      <c r="D44" s="63" t="s">
        <v>194</v>
      </c>
      <c r="E44" s="63" t="s">
        <v>49</v>
      </c>
    </row>
    <row r="46" ht="15">
      <c r="C46" t="s">
        <v>195</v>
      </c>
    </row>
    <row r="47" ht="15">
      <c r="C47" t="s">
        <v>188</v>
      </c>
    </row>
  </sheetData>
  <mergeCells count="5">
    <mergeCell ref="B2:E2"/>
    <mergeCell ref="I3:J3"/>
    <mergeCell ref="K3:L3"/>
    <mergeCell ref="B6:B7"/>
    <mergeCell ref="B1:F1"/>
  </mergeCell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workbookViewId="0" topLeftCell="A1">
      <selection activeCell="B1" sqref="B1:F1"/>
    </sheetView>
  </sheetViews>
  <sheetFormatPr defaultColWidth="9.140625" defaultRowHeight="15"/>
  <cols>
    <col min="2" max="2" width="13.57421875" style="0" customWidth="1"/>
    <col min="3" max="3" width="38.28125" style="0" customWidth="1"/>
    <col min="4" max="4" width="20.57421875" style="0" customWidth="1"/>
    <col min="5" max="6" width="9.7109375" style="0" customWidth="1"/>
    <col min="7" max="7" width="14.7109375" style="0" customWidth="1"/>
    <col min="8" max="8" width="12.57421875" style="0" customWidth="1"/>
    <col min="9" max="14" width="9.7109375" style="0" customWidth="1"/>
  </cols>
  <sheetData>
    <row r="1" spans="2:6" ht="15.75" thickBot="1">
      <c r="B1" s="194" t="s">
        <v>0</v>
      </c>
      <c r="C1" s="194"/>
      <c r="D1" s="194"/>
      <c r="E1" s="194"/>
      <c r="F1" s="194"/>
    </row>
    <row r="2" spans="2:14" ht="15.75" thickBot="1">
      <c r="B2" s="137" t="s">
        <v>196</v>
      </c>
      <c r="C2" s="138"/>
      <c r="D2" s="138"/>
      <c r="E2" s="139"/>
      <c r="F2" s="98"/>
      <c r="G2" s="99"/>
      <c r="H2" s="100"/>
      <c r="I2" s="100"/>
      <c r="J2" s="99"/>
      <c r="K2" s="100"/>
      <c r="L2" s="99"/>
      <c r="M2" s="100"/>
      <c r="N2" s="100"/>
    </row>
    <row r="3" spans="2:14" ht="15" customHeight="1" thickBot="1">
      <c r="B3" s="100"/>
      <c r="C3" s="100"/>
      <c r="D3" s="100"/>
      <c r="E3" s="100"/>
      <c r="F3" s="100"/>
      <c r="G3" s="99"/>
      <c r="H3" s="100"/>
      <c r="I3" s="207" t="s">
        <v>3</v>
      </c>
      <c r="J3" s="208"/>
      <c r="K3" s="207" t="s">
        <v>4</v>
      </c>
      <c r="L3" s="208"/>
      <c r="M3" s="100"/>
      <c r="N3" s="100"/>
    </row>
    <row r="4" spans="2:14" ht="45.75" thickBot="1">
      <c r="B4" s="101" t="s">
        <v>5</v>
      </c>
      <c r="C4" s="7" t="s">
        <v>6</v>
      </c>
      <c r="D4" s="7" t="s">
        <v>7</v>
      </c>
      <c r="E4" s="102" t="s">
        <v>159</v>
      </c>
      <c r="F4" s="102" t="s">
        <v>8</v>
      </c>
      <c r="G4" s="10" t="s">
        <v>197</v>
      </c>
      <c r="H4" s="10" t="s">
        <v>10</v>
      </c>
      <c r="I4" s="11" t="s">
        <v>11</v>
      </c>
      <c r="J4" s="12" t="s">
        <v>12</v>
      </c>
      <c r="K4" s="11" t="s">
        <v>11</v>
      </c>
      <c r="L4" s="12" t="s">
        <v>12</v>
      </c>
      <c r="M4" s="10" t="s">
        <v>160</v>
      </c>
      <c r="N4" s="90" t="s">
        <v>161</v>
      </c>
    </row>
    <row r="5" spans="2:14" ht="15.75" thickBot="1">
      <c r="B5" s="140" t="s">
        <v>198</v>
      </c>
      <c r="C5" s="141" t="s">
        <v>199</v>
      </c>
      <c r="D5" s="142" t="s">
        <v>164</v>
      </c>
      <c r="E5" s="143">
        <v>200</v>
      </c>
      <c r="F5" s="143">
        <v>200</v>
      </c>
      <c r="G5" s="142"/>
      <c r="H5" s="144"/>
      <c r="I5" s="145"/>
      <c r="J5" s="146">
        <f aca="true" t="shared" si="0" ref="J5:J20">G5*I5</f>
        <v>0</v>
      </c>
      <c r="K5" s="147"/>
      <c r="L5" s="146">
        <f aca="true" t="shared" si="1" ref="L5:L20">G5*K5</f>
        <v>0</v>
      </c>
      <c r="M5" s="148"/>
      <c r="N5" s="149"/>
    </row>
    <row r="6" spans="2:14" ht="14.45" customHeight="1">
      <c r="B6" s="202" t="s">
        <v>200</v>
      </c>
      <c r="C6" s="150" t="s">
        <v>201</v>
      </c>
      <c r="D6" s="15" t="s">
        <v>164</v>
      </c>
      <c r="E6" s="45">
        <v>80</v>
      </c>
      <c r="F6" s="45">
        <v>80</v>
      </c>
      <c r="G6" s="15"/>
      <c r="H6" s="151"/>
      <c r="I6" s="44"/>
      <c r="J6" s="115">
        <f t="shared" si="0"/>
        <v>0</v>
      </c>
      <c r="K6" s="116"/>
      <c r="L6" s="115">
        <f t="shared" si="1"/>
        <v>0</v>
      </c>
      <c r="M6" s="117"/>
      <c r="N6" s="118"/>
    </row>
    <row r="7" spans="2:14" ht="15.75" thickBot="1">
      <c r="B7" s="204"/>
      <c r="C7" s="152" t="s">
        <v>202</v>
      </c>
      <c r="D7" s="36" t="s">
        <v>164</v>
      </c>
      <c r="E7" s="37">
        <v>80</v>
      </c>
      <c r="F7" s="37">
        <v>80</v>
      </c>
      <c r="G7" s="36"/>
      <c r="H7" s="153"/>
      <c r="I7" s="50"/>
      <c r="J7" s="121">
        <f t="shared" si="0"/>
        <v>0</v>
      </c>
      <c r="K7" s="122"/>
      <c r="L7" s="121">
        <f t="shared" si="1"/>
        <v>0</v>
      </c>
      <c r="M7" s="123"/>
      <c r="N7" s="124"/>
    </row>
    <row r="8" spans="2:14" ht="15.75" thickBot="1">
      <c r="B8" s="140" t="s">
        <v>203</v>
      </c>
      <c r="C8" s="154" t="s">
        <v>204</v>
      </c>
      <c r="D8" s="142" t="s">
        <v>164</v>
      </c>
      <c r="E8" s="143">
        <v>80</v>
      </c>
      <c r="F8" s="143">
        <v>80</v>
      </c>
      <c r="G8" s="142"/>
      <c r="H8" s="144"/>
      <c r="I8" s="145"/>
      <c r="J8" s="146">
        <f t="shared" si="0"/>
        <v>0</v>
      </c>
      <c r="K8" s="147"/>
      <c r="L8" s="146">
        <f t="shared" si="1"/>
        <v>0</v>
      </c>
      <c r="M8" s="148"/>
      <c r="N8" s="149"/>
    </row>
    <row r="9" spans="2:14" ht="15">
      <c r="B9" s="202" t="s">
        <v>205</v>
      </c>
      <c r="C9" s="150" t="s">
        <v>206</v>
      </c>
      <c r="D9" s="15" t="s">
        <v>164</v>
      </c>
      <c r="E9" s="45">
        <v>250</v>
      </c>
      <c r="F9" s="45">
        <v>250</v>
      </c>
      <c r="G9" s="15"/>
      <c r="H9" s="151"/>
      <c r="I9" s="44"/>
      <c r="J9" s="115">
        <f t="shared" si="0"/>
        <v>0</v>
      </c>
      <c r="K9" s="116"/>
      <c r="L9" s="115">
        <f t="shared" si="1"/>
        <v>0</v>
      </c>
      <c r="M9" s="117"/>
      <c r="N9" s="118"/>
    </row>
    <row r="10" spans="2:14" ht="15.75" thickBot="1">
      <c r="B10" s="204"/>
      <c r="C10" s="152" t="s">
        <v>207</v>
      </c>
      <c r="D10" s="36" t="s">
        <v>164</v>
      </c>
      <c r="E10" s="37">
        <v>500</v>
      </c>
      <c r="F10" s="37">
        <v>500</v>
      </c>
      <c r="G10" s="36"/>
      <c r="H10" s="153"/>
      <c r="I10" s="50"/>
      <c r="J10" s="121">
        <f t="shared" si="0"/>
        <v>0</v>
      </c>
      <c r="K10" s="122"/>
      <c r="L10" s="121">
        <f t="shared" si="1"/>
        <v>0</v>
      </c>
      <c r="M10" s="123"/>
      <c r="N10" s="124"/>
    </row>
    <row r="11" spans="2:14" ht="15.75" thickBot="1">
      <c r="B11" s="155" t="s">
        <v>208</v>
      </c>
      <c r="C11" s="154" t="s">
        <v>209</v>
      </c>
      <c r="D11" s="142" t="s">
        <v>164</v>
      </c>
      <c r="E11" s="143">
        <v>500</v>
      </c>
      <c r="F11" s="143">
        <v>500</v>
      </c>
      <c r="G11" s="142"/>
      <c r="H11" s="144"/>
      <c r="I11" s="145"/>
      <c r="J11" s="146">
        <f t="shared" si="0"/>
        <v>0</v>
      </c>
      <c r="K11" s="147"/>
      <c r="L11" s="146">
        <f t="shared" si="1"/>
        <v>0</v>
      </c>
      <c r="M11" s="148"/>
      <c r="N11" s="149"/>
    </row>
    <row r="12" spans="2:14" ht="15.75" thickBot="1">
      <c r="B12" s="155" t="s">
        <v>210</v>
      </c>
      <c r="C12" s="154" t="s">
        <v>211</v>
      </c>
      <c r="D12" s="142" t="s">
        <v>164</v>
      </c>
      <c r="E12" s="143">
        <v>200</v>
      </c>
      <c r="F12" s="143">
        <v>200</v>
      </c>
      <c r="G12" s="142"/>
      <c r="H12" s="144"/>
      <c r="I12" s="145"/>
      <c r="J12" s="146">
        <f t="shared" si="0"/>
        <v>0</v>
      </c>
      <c r="K12" s="147"/>
      <c r="L12" s="146">
        <f t="shared" si="1"/>
        <v>0</v>
      </c>
      <c r="M12" s="148"/>
      <c r="N12" s="149"/>
    </row>
    <row r="13" spans="2:14" ht="15">
      <c r="B13" s="202" t="s">
        <v>212</v>
      </c>
      <c r="C13" s="150" t="s">
        <v>213</v>
      </c>
      <c r="D13" s="15" t="s">
        <v>164</v>
      </c>
      <c r="E13" s="45">
        <v>80</v>
      </c>
      <c r="F13" s="45">
        <v>80</v>
      </c>
      <c r="G13" s="15"/>
      <c r="H13" s="151"/>
      <c r="I13" s="44"/>
      <c r="J13" s="115">
        <f t="shared" si="0"/>
        <v>0</v>
      </c>
      <c r="K13" s="116"/>
      <c r="L13" s="115">
        <f t="shared" si="1"/>
        <v>0</v>
      </c>
      <c r="M13" s="117"/>
      <c r="N13" s="118"/>
    </row>
    <row r="14" spans="2:14" ht="15">
      <c r="B14" s="203"/>
      <c r="C14" s="156" t="s">
        <v>214</v>
      </c>
      <c r="D14" s="23" t="s">
        <v>164</v>
      </c>
      <c r="E14" s="30">
        <v>250</v>
      </c>
      <c r="F14" s="30">
        <v>250</v>
      </c>
      <c r="G14" s="23"/>
      <c r="H14" s="157"/>
      <c r="I14" s="49"/>
      <c r="J14" s="158">
        <f t="shared" si="0"/>
        <v>0</v>
      </c>
      <c r="K14" s="159"/>
      <c r="L14" s="158">
        <f t="shared" si="1"/>
        <v>0</v>
      </c>
      <c r="M14" s="160"/>
      <c r="N14" s="161"/>
    </row>
    <row r="15" spans="2:14" ht="15">
      <c r="B15" s="203"/>
      <c r="C15" s="156" t="s">
        <v>215</v>
      </c>
      <c r="D15" s="23" t="s">
        <v>164</v>
      </c>
      <c r="E15" s="30">
        <v>80</v>
      </c>
      <c r="F15" s="30">
        <v>80</v>
      </c>
      <c r="G15" s="23"/>
      <c r="H15" s="157"/>
      <c r="I15" s="49"/>
      <c r="J15" s="158">
        <f t="shared" si="0"/>
        <v>0</v>
      </c>
      <c r="K15" s="159"/>
      <c r="L15" s="158">
        <f t="shared" si="1"/>
        <v>0</v>
      </c>
      <c r="M15" s="160"/>
      <c r="N15" s="161"/>
    </row>
    <row r="16" spans="2:14" ht="15">
      <c r="B16" s="203"/>
      <c r="C16" s="156" t="s">
        <v>216</v>
      </c>
      <c r="D16" s="23" t="s">
        <v>164</v>
      </c>
      <c r="E16" s="30">
        <v>250</v>
      </c>
      <c r="F16" s="30">
        <v>250</v>
      </c>
      <c r="G16" s="23"/>
      <c r="H16" s="157"/>
      <c r="I16" s="49"/>
      <c r="J16" s="158">
        <f t="shared" si="0"/>
        <v>0</v>
      </c>
      <c r="K16" s="159"/>
      <c r="L16" s="158">
        <f t="shared" si="1"/>
        <v>0</v>
      </c>
      <c r="M16" s="160"/>
      <c r="N16" s="161"/>
    </row>
    <row r="17" spans="2:14" ht="15">
      <c r="B17" s="203"/>
      <c r="C17" s="156" t="s">
        <v>217</v>
      </c>
      <c r="D17" s="23" t="s">
        <v>164</v>
      </c>
      <c r="E17" s="30">
        <v>80</v>
      </c>
      <c r="F17" s="30">
        <v>80</v>
      </c>
      <c r="G17" s="23"/>
      <c r="H17" s="157"/>
      <c r="I17" s="49"/>
      <c r="J17" s="158">
        <f t="shared" si="0"/>
        <v>0</v>
      </c>
      <c r="K17" s="159"/>
      <c r="L17" s="158">
        <f t="shared" si="1"/>
        <v>0</v>
      </c>
      <c r="M17" s="160"/>
      <c r="N17" s="161"/>
    </row>
    <row r="18" spans="2:14" ht="15.75" thickBot="1">
      <c r="B18" s="204"/>
      <c r="C18" s="152" t="s">
        <v>218</v>
      </c>
      <c r="D18" s="36" t="s">
        <v>219</v>
      </c>
      <c r="E18" s="37">
        <v>500</v>
      </c>
      <c r="F18" s="37">
        <v>500</v>
      </c>
      <c r="G18" s="36"/>
      <c r="H18" s="153"/>
      <c r="I18" s="50"/>
      <c r="J18" s="121">
        <f t="shared" si="0"/>
        <v>0</v>
      </c>
      <c r="K18" s="122"/>
      <c r="L18" s="121">
        <f t="shared" si="1"/>
        <v>0</v>
      </c>
      <c r="M18" s="123"/>
      <c r="N18" s="124"/>
    </row>
    <row r="19" spans="2:14" ht="15">
      <c r="B19" s="202" t="s">
        <v>220</v>
      </c>
      <c r="C19" s="150" t="s">
        <v>221</v>
      </c>
      <c r="D19" s="15" t="s">
        <v>164</v>
      </c>
      <c r="E19" s="45">
        <v>100</v>
      </c>
      <c r="F19" s="45">
        <v>100</v>
      </c>
      <c r="G19" s="15"/>
      <c r="H19" s="151"/>
      <c r="I19" s="44"/>
      <c r="J19" s="115">
        <f t="shared" si="0"/>
        <v>0</v>
      </c>
      <c r="K19" s="116"/>
      <c r="L19" s="115">
        <f t="shared" si="1"/>
        <v>0</v>
      </c>
      <c r="M19" s="117"/>
      <c r="N19" s="118"/>
    </row>
    <row r="20" spans="2:14" ht="15.75" thickBot="1">
      <c r="B20" s="204"/>
      <c r="C20" s="152" t="s">
        <v>222</v>
      </c>
      <c r="D20" s="36" t="s">
        <v>164</v>
      </c>
      <c r="E20" s="37">
        <v>200</v>
      </c>
      <c r="F20" s="37">
        <v>200</v>
      </c>
      <c r="G20" s="36"/>
      <c r="H20" s="153"/>
      <c r="I20" s="50"/>
      <c r="J20" s="121">
        <f t="shared" si="0"/>
        <v>0</v>
      </c>
      <c r="K20" s="122"/>
      <c r="L20" s="121">
        <f t="shared" si="1"/>
        <v>0</v>
      </c>
      <c r="M20" s="123"/>
      <c r="N20" s="124"/>
    </row>
    <row r="21" spans="2:14" ht="15.75" thickBot="1">
      <c r="B21" s="135"/>
      <c r="C21" s="54"/>
      <c r="D21" s="54"/>
      <c r="E21" s="55"/>
      <c r="F21" s="55"/>
      <c r="G21" s="56"/>
      <c r="H21" s="57"/>
      <c r="I21" s="57"/>
      <c r="J21" s="88">
        <f>SUM(J5:J20)</f>
        <v>0</v>
      </c>
      <c r="K21" s="59"/>
      <c r="L21" s="89">
        <f>SUM(L5:L20)</f>
        <v>0</v>
      </c>
      <c r="M21" s="135"/>
      <c r="N21" s="135"/>
    </row>
    <row r="23" ht="15">
      <c r="A23" t="s">
        <v>38</v>
      </c>
    </row>
    <row r="25" ht="15">
      <c r="A25" s="61" t="s">
        <v>223</v>
      </c>
    </row>
    <row r="27" ht="15">
      <c r="A27" s="61" t="s">
        <v>224</v>
      </c>
    </row>
    <row r="28" ht="15">
      <c r="A28" s="61" t="s">
        <v>174</v>
      </c>
    </row>
    <row r="30" spans="1:4" ht="15">
      <c r="A30" t="s">
        <v>175</v>
      </c>
      <c r="D30" s="63"/>
    </row>
    <row r="31" spans="1:4" ht="15">
      <c r="A31" t="s">
        <v>45</v>
      </c>
      <c r="D31" s="63"/>
    </row>
    <row r="32" spans="1:4" ht="15">
      <c r="A32" t="s">
        <v>56</v>
      </c>
      <c r="D32" s="63" t="s">
        <v>176</v>
      </c>
    </row>
    <row r="33" spans="1:4" ht="15">
      <c r="A33" t="s">
        <v>48</v>
      </c>
      <c r="D33" s="63" t="s">
        <v>49</v>
      </c>
    </row>
    <row r="35" ht="15">
      <c r="A35" t="s">
        <v>177</v>
      </c>
    </row>
    <row r="36" ht="15">
      <c r="A36" t="s">
        <v>178</v>
      </c>
    </row>
    <row r="38" ht="15">
      <c r="A38" s="61" t="s">
        <v>225</v>
      </c>
    </row>
    <row r="39" ht="15">
      <c r="A39" s="61" t="s">
        <v>180</v>
      </c>
    </row>
    <row r="40" ht="15">
      <c r="A40" t="s">
        <v>181</v>
      </c>
    </row>
    <row r="41" spans="1:5" ht="15">
      <c r="A41" t="s">
        <v>110</v>
      </c>
      <c r="D41" s="63"/>
      <c r="E41" s="63"/>
    </row>
    <row r="42" spans="1:5" ht="15">
      <c r="A42" t="s">
        <v>182</v>
      </c>
      <c r="D42" s="136">
        <v>0.042</v>
      </c>
      <c r="E42" s="136">
        <v>0.084</v>
      </c>
    </row>
    <row r="43" spans="1:5" ht="15">
      <c r="A43" t="s">
        <v>183</v>
      </c>
      <c r="D43" s="63" t="s">
        <v>184</v>
      </c>
      <c r="E43" s="63" t="s">
        <v>185</v>
      </c>
    </row>
    <row r="44" spans="1:5" ht="15">
      <c r="A44" t="s">
        <v>48</v>
      </c>
      <c r="D44" s="63" t="s">
        <v>186</v>
      </c>
      <c r="E44" s="63" t="s">
        <v>186</v>
      </c>
    </row>
    <row r="45" spans="4:5" ht="15">
      <c r="D45" s="63"/>
      <c r="E45" s="63"/>
    </row>
    <row r="46" spans="1:5" ht="15">
      <c r="A46" t="s">
        <v>187</v>
      </c>
      <c r="D46" s="63"/>
      <c r="E46" s="63"/>
    </row>
    <row r="47" spans="1:5" ht="15">
      <c r="A47" t="s">
        <v>188</v>
      </c>
      <c r="D47" s="63"/>
      <c r="E47" s="63"/>
    </row>
    <row r="49" ht="15">
      <c r="A49" s="61" t="s">
        <v>226</v>
      </c>
    </row>
    <row r="50" ht="15">
      <c r="A50" s="61" t="s">
        <v>190</v>
      </c>
    </row>
    <row r="51" spans="4:5" ht="15">
      <c r="D51" s="63"/>
      <c r="E51" s="63"/>
    </row>
    <row r="52" spans="1:5" ht="15">
      <c r="A52" t="s">
        <v>44</v>
      </c>
      <c r="D52" s="63"/>
      <c r="E52" s="63"/>
    </row>
    <row r="53" spans="1:5" ht="15">
      <c r="A53" t="s">
        <v>191</v>
      </c>
      <c r="D53" s="136">
        <v>0.0585</v>
      </c>
      <c r="E53" s="64">
        <v>0.1</v>
      </c>
    </row>
    <row r="54" spans="1:5" ht="15">
      <c r="A54" t="s">
        <v>192</v>
      </c>
      <c r="D54" s="63" t="s">
        <v>193</v>
      </c>
      <c r="E54" s="63" t="s">
        <v>114</v>
      </c>
    </row>
    <row r="55" spans="1:5" ht="15">
      <c r="A55" t="s">
        <v>48</v>
      </c>
      <c r="D55" s="63" t="s">
        <v>194</v>
      </c>
      <c r="E55" s="63" t="s">
        <v>49</v>
      </c>
    </row>
    <row r="57" ht="15">
      <c r="A57" t="s">
        <v>195</v>
      </c>
    </row>
    <row r="58" ht="15">
      <c r="A58" t="s">
        <v>188</v>
      </c>
    </row>
    <row r="60" ht="15">
      <c r="A60" s="61" t="s">
        <v>227</v>
      </c>
    </row>
    <row r="61" ht="15">
      <c r="A61" s="61" t="s">
        <v>228</v>
      </c>
    </row>
    <row r="63" ht="15">
      <c r="A63" t="s">
        <v>229</v>
      </c>
    </row>
    <row r="64" ht="15">
      <c r="A64" t="s">
        <v>45</v>
      </c>
    </row>
    <row r="65" spans="1:4" ht="15">
      <c r="A65" t="s">
        <v>46</v>
      </c>
      <c r="D65" s="63" t="s">
        <v>230</v>
      </c>
    </row>
    <row r="66" spans="1:4" ht="15">
      <c r="A66" t="s">
        <v>231</v>
      </c>
      <c r="D66" s="63" t="s">
        <v>232</v>
      </c>
    </row>
    <row r="67" spans="1:4" ht="15">
      <c r="A67" t="s">
        <v>48</v>
      </c>
      <c r="D67" s="63" t="s">
        <v>233</v>
      </c>
    </row>
    <row r="68" ht="15">
      <c r="D68" s="63"/>
    </row>
    <row r="69" ht="15">
      <c r="A69" t="s">
        <v>234</v>
      </c>
    </row>
    <row r="70" ht="15">
      <c r="A70" t="s">
        <v>188</v>
      </c>
    </row>
    <row r="72" ht="15">
      <c r="A72" s="61" t="s">
        <v>235</v>
      </c>
    </row>
    <row r="73" ht="15">
      <c r="A73" s="61" t="s">
        <v>236</v>
      </c>
    </row>
    <row r="75" ht="15">
      <c r="A75" t="s">
        <v>44</v>
      </c>
    </row>
    <row r="76" spans="1:4" ht="15">
      <c r="A76" t="s">
        <v>45</v>
      </c>
      <c r="D76" s="63"/>
    </row>
    <row r="77" spans="1:4" ht="15">
      <c r="A77" t="s">
        <v>46</v>
      </c>
      <c r="D77" s="63" t="s">
        <v>237</v>
      </c>
    </row>
    <row r="78" spans="1:4" ht="15">
      <c r="A78" t="s">
        <v>56</v>
      </c>
      <c r="D78" s="63" t="s">
        <v>238</v>
      </c>
    </row>
    <row r="79" spans="1:4" ht="15">
      <c r="A79" t="s">
        <v>239</v>
      </c>
      <c r="D79" s="63" t="s">
        <v>240</v>
      </c>
    </row>
    <row r="80" spans="1:4" ht="15">
      <c r="A80" t="s">
        <v>48</v>
      </c>
      <c r="D80" s="63" t="s">
        <v>49</v>
      </c>
    </row>
    <row r="82" ht="15">
      <c r="A82" t="s">
        <v>241</v>
      </c>
    </row>
    <row r="83" ht="15">
      <c r="A83" t="s">
        <v>242</v>
      </c>
    </row>
    <row r="84" ht="15">
      <c r="A84" t="s">
        <v>243</v>
      </c>
    </row>
    <row r="85" ht="15">
      <c r="A85" t="s">
        <v>188</v>
      </c>
    </row>
    <row r="87" ht="15">
      <c r="A87" s="61" t="s">
        <v>244</v>
      </c>
    </row>
    <row r="88" ht="15">
      <c r="A88" s="61" t="s">
        <v>245</v>
      </c>
    </row>
    <row r="90" ht="15">
      <c r="A90" t="s">
        <v>44</v>
      </c>
    </row>
    <row r="91" spans="1:4" ht="15">
      <c r="A91" t="s">
        <v>45</v>
      </c>
      <c r="D91" s="63"/>
    </row>
    <row r="92" spans="1:4" ht="15">
      <c r="A92" t="s">
        <v>246</v>
      </c>
      <c r="D92" s="63" t="s">
        <v>247</v>
      </c>
    </row>
    <row r="93" spans="1:4" ht="15">
      <c r="A93" t="s">
        <v>248</v>
      </c>
      <c r="D93" s="63" t="s">
        <v>249</v>
      </c>
    </row>
    <row r="94" spans="1:4" ht="15">
      <c r="A94" t="s">
        <v>48</v>
      </c>
      <c r="D94" s="63" t="s">
        <v>49</v>
      </c>
    </row>
    <row r="95" ht="15">
      <c r="D95" s="63"/>
    </row>
    <row r="96" ht="15">
      <c r="A96" t="s">
        <v>250</v>
      </c>
    </row>
    <row r="97" ht="15">
      <c r="A97" t="s">
        <v>251</v>
      </c>
    </row>
    <row r="99" ht="15">
      <c r="A99" s="61" t="s">
        <v>252</v>
      </c>
    </row>
    <row r="100" ht="15">
      <c r="A100" s="61" t="s">
        <v>253</v>
      </c>
    </row>
    <row r="102" ht="15">
      <c r="A102" t="s">
        <v>229</v>
      </c>
    </row>
    <row r="103" spans="1:6" ht="15">
      <c r="A103" t="s">
        <v>254</v>
      </c>
      <c r="D103" s="64">
        <v>0.1</v>
      </c>
      <c r="E103" s="64">
        <v>0.2</v>
      </c>
      <c r="F103" s="64">
        <v>0.4</v>
      </c>
    </row>
    <row r="104" spans="1:6" ht="15">
      <c r="A104" t="s">
        <v>112</v>
      </c>
      <c r="D104" s="63" t="s">
        <v>114</v>
      </c>
      <c r="E104" s="63" t="s">
        <v>255</v>
      </c>
      <c r="F104" s="63" t="s">
        <v>256</v>
      </c>
    </row>
    <row r="105" spans="1:6" ht="15">
      <c r="A105" t="s">
        <v>48</v>
      </c>
      <c r="D105" s="63" t="s">
        <v>49</v>
      </c>
      <c r="E105" s="63" t="s">
        <v>49</v>
      </c>
      <c r="F105" s="63" t="s">
        <v>49</v>
      </c>
    </row>
    <row r="108" ht="15">
      <c r="A108" t="s">
        <v>290</v>
      </c>
    </row>
    <row r="109" ht="15">
      <c r="A109" t="s">
        <v>291</v>
      </c>
    </row>
    <row r="110" ht="15">
      <c r="A110" t="s">
        <v>257</v>
      </c>
    </row>
    <row r="111" ht="15">
      <c r="A111" t="s">
        <v>188</v>
      </c>
    </row>
    <row r="113" ht="15">
      <c r="A113" s="61" t="s">
        <v>258</v>
      </c>
    </row>
    <row r="114" ht="15">
      <c r="A114" s="61" t="s">
        <v>259</v>
      </c>
    </row>
    <row r="116" ht="15">
      <c r="A116" t="s">
        <v>110</v>
      </c>
    </row>
    <row r="117" ht="15">
      <c r="A117" t="s">
        <v>45</v>
      </c>
    </row>
    <row r="118" spans="1:4" ht="15">
      <c r="A118" t="s">
        <v>260</v>
      </c>
      <c r="D118" s="63" t="s">
        <v>255</v>
      </c>
    </row>
    <row r="119" spans="1:4" ht="15">
      <c r="A119" t="s">
        <v>48</v>
      </c>
      <c r="D119" s="63" t="s">
        <v>49</v>
      </c>
    </row>
    <row r="121" ht="15">
      <c r="A121" t="s">
        <v>261</v>
      </c>
    </row>
    <row r="122" ht="15">
      <c r="A122" t="s">
        <v>188</v>
      </c>
    </row>
  </sheetData>
  <mergeCells count="7">
    <mergeCell ref="B1:F1"/>
    <mergeCell ref="B19:B20"/>
    <mergeCell ref="I3:J3"/>
    <mergeCell ref="K3:L3"/>
    <mergeCell ref="B6:B7"/>
    <mergeCell ref="B9:B10"/>
    <mergeCell ref="B13:B18"/>
  </mergeCell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"/>
  <sheetViews>
    <sheetView workbookViewId="0" topLeftCell="A1">
      <selection activeCell="B1" sqref="B1:F1"/>
    </sheetView>
  </sheetViews>
  <sheetFormatPr defaultColWidth="9.140625" defaultRowHeight="15"/>
  <cols>
    <col min="2" max="2" width="10.7109375" style="0" customWidth="1"/>
    <col min="3" max="3" width="38.8515625" style="0" customWidth="1"/>
    <col min="4" max="4" width="37.00390625" style="0" customWidth="1"/>
    <col min="5" max="5" width="9.8515625" style="0" customWidth="1"/>
    <col min="6" max="6" width="11.00390625" style="0" customWidth="1"/>
    <col min="7" max="7" width="13.140625" style="0" customWidth="1"/>
    <col min="8" max="8" width="13.421875" style="0" customWidth="1"/>
    <col min="9" max="9" width="12.8515625" style="0" customWidth="1"/>
    <col min="10" max="10" width="11.421875" style="0" customWidth="1"/>
    <col min="11" max="11" width="13.7109375" style="0" customWidth="1"/>
  </cols>
  <sheetData>
    <row r="1" spans="2:6" ht="15.75" thickBot="1">
      <c r="B1" s="194" t="s">
        <v>0</v>
      </c>
      <c r="C1" s="194"/>
      <c r="D1" s="194"/>
      <c r="E1" s="194"/>
      <c r="F1" s="194"/>
    </row>
    <row r="2" spans="2:11" ht="15.75" thickBot="1">
      <c r="B2" s="209" t="s">
        <v>262</v>
      </c>
      <c r="C2" s="210"/>
      <c r="D2" s="210"/>
      <c r="E2" s="211"/>
      <c r="F2" s="162"/>
      <c r="G2" s="135"/>
      <c r="H2" s="162"/>
      <c r="I2" s="135"/>
      <c r="J2" s="162"/>
      <c r="K2" s="135"/>
    </row>
    <row r="3" spans="2:11" ht="15.75" thickBot="1">
      <c r="B3" s="135"/>
      <c r="C3" s="135"/>
      <c r="D3" s="135"/>
      <c r="E3" s="135"/>
      <c r="F3" s="162"/>
      <c r="G3" s="135"/>
      <c r="H3" s="162"/>
      <c r="I3" s="135"/>
      <c r="J3" s="162"/>
      <c r="K3" s="135"/>
    </row>
    <row r="4" spans="2:11" ht="15.75" thickBot="1">
      <c r="B4" s="57"/>
      <c r="C4" s="57"/>
      <c r="D4" s="57"/>
      <c r="E4" s="54"/>
      <c r="F4" s="65"/>
      <c r="G4" s="198" t="s">
        <v>3</v>
      </c>
      <c r="H4" s="198"/>
      <c r="I4" s="198" t="s">
        <v>4</v>
      </c>
      <c r="J4" s="198"/>
      <c r="K4" s="66"/>
    </row>
    <row r="5" spans="2:11" ht="45.75" thickBot="1">
      <c r="B5" s="5" t="s">
        <v>263</v>
      </c>
      <c r="C5" s="6" t="s">
        <v>6</v>
      </c>
      <c r="D5" s="163" t="s">
        <v>7</v>
      </c>
      <c r="E5" s="102" t="s">
        <v>8</v>
      </c>
      <c r="F5" s="102" t="s">
        <v>264</v>
      </c>
      <c r="G5" s="11" t="s">
        <v>11</v>
      </c>
      <c r="H5" s="12" t="s">
        <v>12</v>
      </c>
      <c r="I5" s="11" t="s">
        <v>11</v>
      </c>
      <c r="J5" s="73" t="s">
        <v>12</v>
      </c>
      <c r="K5" s="13" t="s">
        <v>13</v>
      </c>
    </row>
    <row r="6" spans="2:11" ht="15">
      <c r="B6" s="212" t="s">
        <v>265</v>
      </c>
      <c r="C6" s="164" t="s">
        <v>266</v>
      </c>
      <c r="D6" s="165" t="s">
        <v>16</v>
      </c>
      <c r="E6" s="166">
        <v>1000</v>
      </c>
      <c r="F6" s="167">
        <v>75816</v>
      </c>
      <c r="G6" s="168"/>
      <c r="H6" s="16">
        <f>G6*F6</f>
        <v>0</v>
      </c>
      <c r="I6" s="169"/>
      <c r="J6" s="170">
        <f>F6*I6</f>
        <v>0</v>
      </c>
      <c r="K6" s="171"/>
    </row>
    <row r="7" spans="2:11" ht="15.75" thickBot="1">
      <c r="B7" s="213"/>
      <c r="C7" s="172" t="s">
        <v>267</v>
      </c>
      <c r="D7" s="35" t="s">
        <v>16</v>
      </c>
      <c r="E7" s="173">
        <v>1000</v>
      </c>
      <c r="F7" s="174">
        <v>54210</v>
      </c>
      <c r="G7" s="123"/>
      <c r="H7" s="37">
        <f>F7*G7</f>
        <v>0</v>
      </c>
      <c r="I7" s="86"/>
      <c r="J7" s="170">
        <f>F7*I7</f>
        <v>0</v>
      </c>
      <c r="K7" s="43"/>
    </row>
    <row r="8" spans="2:11" ht="15.75" thickBot="1">
      <c r="B8" s="135"/>
      <c r="C8" s="175"/>
      <c r="D8" s="54"/>
      <c r="E8" s="55"/>
      <c r="F8" s="56"/>
      <c r="G8" s="57"/>
      <c r="H8" s="88">
        <f>SUM(H6:H7)</f>
        <v>0</v>
      </c>
      <c r="I8" s="59"/>
      <c r="J8" s="89">
        <f>SUM(J6:J7)</f>
        <v>0</v>
      </c>
      <c r="K8" s="135"/>
    </row>
    <row r="9" ht="15">
      <c r="B9" t="s">
        <v>38</v>
      </c>
    </row>
    <row r="11" ht="15">
      <c r="C11" s="61" t="s">
        <v>268</v>
      </c>
    </row>
    <row r="13" ht="15">
      <c r="C13" t="s">
        <v>269</v>
      </c>
    </row>
  </sheetData>
  <mergeCells count="5">
    <mergeCell ref="B2:E2"/>
    <mergeCell ref="G4:H4"/>
    <mergeCell ref="I4:J4"/>
    <mergeCell ref="B6:B7"/>
    <mergeCell ref="B1:F1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"/>
  <sheetViews>
    <sheetView workbookViewId="0" topLeftCell="A1">
      <selection activeCell="B1" sqref="B1:F1"/>
    </sheetView>
  </sheetViews>
  <sheetFormatPr defaultColWidth="9.140625" defaultRowHeight="15"/>
  <cols>
    <col min="3" max="3" width="40.57421875" style="0" customWidth="1"/>
    <col min="4" max="4" width="27.421875" style="0" customWidth="1"/>
    <col min="5" max="5" width="11.00390625" style="0" customWidth="1"/>
    <col min="6" max="6" width="10.7109375" style="0" customWidth="1"/>
    <col min="7" max="7" width="13.8515625" style="0" customWidth="1"/>
    <col min="8" max="8" width="16.28125" style="0" customWidth="1"/>
    <col min="9" max="9" width="16.00390625" style="0" customWidth="1"/>
    <col min="10" max="10" width="17.7109375" style="0" customWidth="1"/>
    <col min="11" max="11" width="15.8515625" style="0" customWidth="1"/>
  </cols>
  <sheetData>
    <row r="1" spans="2:6" ht="15.75" thickBot="1">
      <c r="B1" s="194" t="s">
        <v>0</v>
      </c>
      <c r="C1" s="194"/>
      <c r="D1" s="194"/>
      <c r="E1" s="194"/>
      <c r="F1" s="194"/>
    </row>
    <row r="2" spans="2:11" ht="15.75" thickBot="1">
      <c r="B2" s="209" t="s">
        <v>270</v>
      </c>
      <c r="C2" s="210"/>
      <c r="D2" s="210"/>
      <c r="E2" s="211"/>
      <c r="F2" s="135"/>
      <c r="G2" s="162"/>
      <c r="H2" s="135"/>
      <c r="I2" s="162"/>
      <c r="J2" s="135"/>
      <c r="K2" s="135"/>
    </row>
    <row r="3" spans="2:11" ht="15.75" thickBot="1">
      <c r="B3" s="135"/>
      <c r="C3" s="135"/>
      <c r="D3" s="135"/>
      <c r="E3" s="135"/>
      <c r="F3" s="135"/>
      <c r="G3" s="162"/>
      <c r="H3" s="135"/>
      <c r="I3" s="162"/>
      <c r="J3" s="135"/>
      <c r="K3" s="135"/>
    </row>
    <row r="4" spans="2:11" ht="15.75" thickBot="1">
      <c r="B4" s="57"/>
      <c r="C4" s="57"/>
      <c r="D4" s="57"/>
      <c r="E4" s="54"/>
      <c r="F4" s="65"/>
      <c r="G4" s="198" t="s">
        <v>3</v>
      </c>
      <c r="H4" s="198"/>
      <c r="I4" s="198" t="s">
        <v>4</v>
      </c>
      <c r="J4" s="198"/>
      <c r="K4" s="66"/>
    </row>
    <row r="5" spans="2:11" ht="30.75" thickBot="1">
      <c r="B5" s="5" t="s">
        <v>263</v>
      </c>
      <c r="C5" s="6" t="s">
        <v>6</v>
      </c>
      <c r="D5" s="7" t="s">
        <v>7</v>
      </c>
      <c r="E5" s="102" t="s">
        <v>8</v>
      </c>
      <c r="F5" s="102" t="s">
        <v>271</v>
      </c>
      <c r="G5" s="11" t="s">
        <v>11</v>
      </c>
      <c r="H5" s="12" t="s">
        <v>12</v>
      </c>
      <c r="I5" s="11" t="s">
        <v>11</v>
      </c>
      <c r="J5" s="12" t="s">
        <v>12</v>
      </c>
      <c r="K5" s="13" t="s">
        <v>13</v>
      </c>
    </row>
    <row r="6" spans="2:11" ht="15">
      <c r="B6" s="214" t="s">
        <v>272</v>
      </c>
      <c r="C6" s="176" t="s">
        <v>273</v>
      </c>
      <c r="D6" s="165" t="s">
        <v>124</v>
      </c>
      <c r="E6" s="177">
        <v>3000</v>
      </c>
      <c r="F6" s="17">
        <v>7032</v>
      </c>
      <c r="G6" s="168"/>
      <c r="H6" s="16">
        <f>G6*F6</f>
        <v>0</v>
      </c>
      <c r="I6" s="169"/>
      <c r="J6" s="16">
        <f>F6*I6</f>
        <v>0</v>
      </c>
      <c r="K6" s="171"/>
    </row>
    <row r="7" spans="2:11" ht="15.75" thickBot="1">
      <c r="B7" s="215"/>
      <c r="C7" s="178" t="s">
        <v>274</v>
      </c>
      <c r="D7" s="179" t="s">
        <v>124</v>
      </c>
      <c r="E7" s="180">
        <v>5000</v>
      </c>
      <c r="F7" s="181">
        <v>3480</v>
      </c>
      <c r="G7" s="123"/>
      <c r="H7" s="37">
        <f>F7*G7</f>
        <v>0</v>
      </c>
      <c r="I7" s="86"/>
      <c r="J7" s="42">
        <f>F7*I7</f>
        <v>0</v>
      </c>
      <c r="K7" s="43"/>
    </row>
    <row r="8" spans="2:11" ht="15.75" thickBot="1">
      <c r="B8" s="135"/>
      <c r="C8" s="175"/>
      <c r="D8" s="54"/>
      <c r="E8" s="55"/>
      <c r="F8" s="56"/>
      <c r="G8" s="57"/>
      <c r="H8" s="88">
        <f>SUM(H6:H7)</f>
        <v>0</v>
      </c>
      <c r="I8" s="59"/>
      <c r="J8" s="89">
        <f>SUM(J6:J7)</f>
        <v>0</v>
      </c>
      <c r="K8" s="135"/>
    </row>
    <row r="9" ht="15">
      <c r="B9" t="s">
        <v>38</v>
      </c>
    </row>
    <row r="11" ht="15">
      <c r="C11" s="61" t="s">
        <v>275</v>
      </c>
    </row>
    <row r="13" ht="15">
      <c r="C13" t="s">
        <v>276</v>
      </c>
    </row>
  </sheetData>
  <mergeCells count="5">
    <mergeCell ref="B2:E2"/>
    <mergeCell ref="G4:H4"/>
    <mergeCell ref="I4:J4"/>
    <mergeCell ref="B6:B7"/>
    <mergeCell ref="B1:F1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2"/>
  <sheetViews>
    <sheetView workbookViewId="0" topLeftCell="A1">
      <selection activeCell="C24" sqref="C24"/>
    </sheetView>
  </sheetViews>
  <sheetFormatPr defaultColWidth="9.140625" defaultRowHeight="15"/>
  <cols>
    <col min="3" max="3" width="44.57421875" style="0" customWidth="1"/>
    <col min="4" max="4" width="30.140625" style="0" customWidth="1"/>
    <col min="5" max="5" width="11.8515625" style="0" customWidth="1"/>
    <col min="6" max="6" width="16.140625" style="0" customWidth="1"/>
    <col min="7" max="7" width="12.7109375" style="0" customWidth="1"/>
    <col min="8" max="8" width="15.28125" style="0" customWidth="1"/>
    <col min="9" max="9" width="14.28125" style="0" customWidth="1"/>
    <col min="10" max="10" width="13.57421875" style="0" customWidth="1"/>
    <col min="11" max="11" width="14.8515625" style="0" customWidth="1"/>
  </cols>
  <sheetData>
    <row r="1" spans="2:6" ht="15.75" thickBot="1">
      <c r="B1" s="194" t="s">
        <v>0</v>
      </c>
      <c r="C1" s="194"/>
      <c r="D1" s="194"/>
      <c r="E1" s="194"/>
      <c r="F1" s="194"/>
    </row>
    <row r="2" spans="2:11" ht="15.75" thickBot="1">
      <c r="B2" s="209" t="s">
        <v>277</v>
      </c>
      <c r="C2" s="210"/>
      <c r="D2" s="210"/>
      <c r="E2" s="211"/>
      <c r="F2" s="162"/>
      <c r="G2" s="135"/>
      <c r="H2" s="162"/>
      <c r="I2" s="135"/>
      <c r="J2" s="162"/>
      <c r="K2" s="135"/>
    </row>
    <row r="3" spans="2:11" ht="15.75" thickBot="1">
      <c r="B3" s="57"/>
      <c r="C3" s="57"/>
      <c r="D3" s="57"/>
      <c r="E3" s="54"/>
      <c r="F3" s="65"/>
      <c r="G3" s="198" t="s">
        <v>3</v>
      </c>
      <c r="H3" s="198"/>
      <c r="I3" s="198" t="s">
        <v>4</v>
      </c>
      <c r="J3" s="198"/>
      <c r="K3" s="66"/>
    </row>
    <row r="4" spans="2:11" ht="30.75" thickBot="1">
      <c r="B4" s="5" t="s">
        <v>278</v>
      </c>
      <c r="C4" s="6" t="s">
        <v>6</v>
      </c>
      <c r="D4" s="7" t="s">
        <v>7</v>
      </c>
      <c r="E4" s="102" t="s">
        <v>8</v>
      </c>
      <c r="F4" s="102" t="s">
        <v>271</v>
      </c>
      <c r="G4" s="11" t="s">
        <v>11</v>
      </c>
      <c r="H4" s="12" t="s">
        <v>12</v>
      </c>
      <c r="I4" s="11" t="s">
        <v>11</v>
      </c>
      <c r="J4" s="12" t="s">
        <v>12</v>
      </c>
      <c r="K4" s="13" t="s">
        <v>13</v>
      </c>
    </row>
    <row r="5" spans="2:11" ht="15">
      <c r="B5" s="212" t="s">
        <v>279</v>
      </c>
      <c r="C5" s="182" t="s">
        <v>280</v>
      </c>
      <c r="D5" s="183" t="s">
        <v>124</v>
      </c>
      <c r="E5" s="184">
        <v>3000</v>
      </c>
      <c r="F5" s="185">
        <v>1176</v>
      </c>
      <c r="G5" s="186"/>
      <c r="H5" s="187">
        <f>G5*F5</f>
        <v>0</v>
      </c>
      <c r="I5" s="186"/>
      <c r="J5" s="187">
        <f>I5*F5</f>
        <v>0</v>
      </c>
      <c r="K5" s="184"/>
    </row>
    <row r="6" spans="2:11" ht="15.75" thickBot="1">
      <c r="B6" s="213"/>
      <c r="C6" s="188" t="s">
        <v>280</v>
      </c>
      <c r="D6" s="189" t="s">
        <v>124</v>
      </c>
      <c r="E6" s="190">
        <v>5000</v>
      </c>
      <c r="F6" s="191">
        <v>6462</v>
      </c>
      <c r="G6" s="192"/>
      <c r="H6" s="193">
        <f>G6*F6</f>
        <v>0</v>
      </c>
      <c r="I6" s="192"/>
      <c r="J6" s="193">
        <f>I6*F6</f>
        <v>0</v>
      </c>
      <c r="K6" s="190"/>
    </row>
    <row r="7" spans="2:11" ht="15.75" thickBot="1">
      <c r="B7" s="135"/>
      <c r="C7" s="54"/>
      <c r="D7" s="54"/>
      <c r="E7" s="55"/>
      <c r="F7" s="56"/>
      <c r="G7" s="57"/>
      <c r="H7" s="88">
        <f>SUM(H5:H6)</f>
        <v>0</v>
      </c>
      <c r="I7" s="59"/>
      <c r="J7" s="89">
        <f>SUM(J5:J6)</f>
        <v>0</v>
      </c>
      <c r="K7" s="135"/>
    </row>
    <row r="8" ht="15">
      <c r="B8" t="s">
        <v>38</v>
      </c>
    </row>
    <row r="10" ht="15">
      <c r="C10" s="61" t="s">
        <v>281</v>
      </c>
    </row>
    <row r="12" ht="15">
      <c r="C12" t="s">
        <v>282</v>
      </c>
    </row>
  </sheetData>
  <mergeCells count="5">
    <mergeCell ref="B2:E2"/>
    <mergeCell ref="G3:H3"/>
    <mergeCell ref="I3:J3"/>
    <mergeCell ref="B5:B6"/>
    <mergeCell ref="B1:F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Mučicová Olga</dc:creator>
  <cp:keywords/>
  <dc:description/>
  <cp:lastModifiedBy>Lacinová Lenka</cp:lastModifiedBy>
  <cp:lastPrinted>2021-10-04T07:39:53Z</cp:lastPrinted>
  <dcterms:created xsi:type="dcterms:W3CDTF">2021-09-05T12:56:56Z</dcterms:created>
  <dcterms:modified xsi:type="dcterms:W3CDTF">2021-11-03T12:28:12Z</dcterms:modified>
  <cp:category/>
  <cp:version/>
  <cp:contentType/>
  <cp:contentStatus/>
</cp:coreProperties>
</file>