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5" yWindow="6240" windowWidth="25260" windowHeight="6225" tabRatio="691"/>
  </bookViews>
  <sheets>
    <sheet name="rozpočet" sheetId="13" r:id="rId1"/>
  </sheets>
  <definedNames>
    <definedName name="_xlnm.Print_Area" localSheetId="0">rozpočet!$A$1:$O$70</definedName>
  </definedNames>
  <calcPr calcId="144525"/>
</workbook>
</file>

<file path=xl/calcChain.xml><?xml version="1.0" encoding="utf-8"?>
<calcChain xmlns="http://schemas.openxmlformats.org/spreadsheetml/2006/main">
  <c r="N68" i="13" l="1"/>
  <c r="O68" i="13" s="1"/>
  <c r="N66" i="13"/>
  <c r="O66" i="13" s="1"/>
  <c r="N63" i="13"/>
  <c r="O63" i="13" s="1"/>
  <c r="N61" i="13"/>
  <c r="O61" i="13" s="1"/>
  <c r="N59" i="13"/>
  <c r="L59" i="13"/>
  <c r="N56" i="13"/>
  <c r="O56" i="13" s="1"/>
  <c r="N53" i="13"/>
  <c r="O53" i="13" s="1"/>
  <c r="N46" i="13"/>
  <c r="L46" i="13"/>
  <c r="N45" i="13"/>
  <c r="L45" i="13"/>
  <c r="N44" i="13"/>
  <c r="L44" i="13"/>
  <c r="N42" i="13"/>
  <c r="L42" i="13"/>
  <c r="N40" i="13"/>
  <c r="L40" i="13"/>
  <c r="N31" i="13"/>
  <c r="N27" i="13"/>
  <c r="L27" i="13"/>
  <c r="N24" i="13"/>
  <c r="L24" i="13"/>
  <c r="N19" i="13"/>
  <c r="N14" i="13"/>
  <c r="N8" i="13"/>
  <c r="L8" i="13"/>
  <c r="N7" i="13"/>
  <c r="L7" i="13"/>
  <c r="N6" i="13"/>
  <c r="L6" i="13"/>
  <c r="I12" i="13"/>
  <c r="I50" i="13" s="1"/>
  <c r="N50" i="13" s="1"/>
  <c r="O50" i="13" s="1"/>
  <c r="I19" i="13"/>
  <c r="L19" i="13" s="1"/>
  <c r="I34" i="13"/>
  <c r="L34" i="13" s="1"/>
  <c r="I31" i="13"/>
  <c r="L31" i="13" s="1"/>
  <c r="N34" i="13" l="1"/>
  <c r="N12" i="13"/>
  <c r="O59" i="13"/>
  <c r="G14" i="13"/>
  <c r="K14" i="13" s="1"/>
  <c r="L14" i="13" s="1"/>
  <c r="O14" i="13" s="1"/>
  <c r="O31" i="13"/>
  <c r="O27" i="13"/>
  <c r="O19" i="13"/>
  <c r="O45" i="13"/>
  <c r="O46" i="13"/>
  <c r="O44" i="13"/>
  <c r="O42" i="13"/>
  <c r="O40" i="13"/>
  <c r="O34" i="13"/>
  <c r="O24" i="13"/>
  <c r="O12" i="13"/>
  <c r="O7" i="13"/>
  <c r="O8" i="13"/>
  <c r="O6" i="13"/>
  <c r="L70" i="13" l="1"/>
  <c r="O70" i="13" l="1"/>
  <c r="N70" i="13"/>
</calcChain>
</file>

<file path=xl/sharedStrings.xml><?xml version="1.0" encoding="utf-8"?>
<sst xmlns="http://schemas.openxmlformats.org/spreadsheetml/2006/main" count="96" uniqueCount="59">
  <si>
    <t>1.</t>
  </si>
  <si>
    <t>2.</t>
  </si>
  <si>
    <t>3.</t>
  </si>
  <si>
    <t>DN 15</t>
  </si>
  <si>
    <t>ks</t>
  </si>
  <si>
    <t>m</t>
  </si>
  <si>
    <t>soub</t>
  </si>
  <si>
    <t>Tlakové zkoušky potrubí</t>
  </si>
  <si>
    <t>4.</t>
  </si>
  <si>
    <t>5.</t>
  </si>
  <si>
    <t>do DN 50</t>
  </si>
  <si>
    <t>Fitinky</t>
  </si>
  <si>
    <t>Vnitrostaveništní přemístění</t>
  </si>
  <si>
    <t>do 6 m</t>
  </si>
  <si>
    <t>t</t>
  </si>
  <si>
    <t>Prostupy potrubí</t>
  </si>
  <si>
    <t xml:space="preserve"> soub </t>
  </si>
  <si>
    <t>Potrubí</t>
  </si>
  <si>
    <t>Ostatní</t>
  </si>
  <si>
    <t>Topná zkouška</t>
  </si>
  <si>
    <t>Zaregulování systému</t>
  </si>
  <si>
    <t>hod</t>
  </si>
  <si>
    <t xml:space="preserve"> Technický dozor</t>
  </si>
  <si>
    <t>materiál</t>
  </si>
  <si>
    <t>celkem</t>
  </si>
  <si>
    <t>montáž</t>
  </si>
  <si>
    <t>cena</t>
  </si>
  <si>
    <t>18x1</t>
  </si>
  <si>
    <t>Radiátorové armatury</t>
  </si>
  <si>
    <t>Termostatická hlavice</t>
  </si>
  <si>
    <t>Otopná tělesa</t>
  </si>
  <si>
    <t xml:space="preserve">Desková otopná tělesa </t>
  </si>
  <si>
    <t>CELKEM BEZ DPH</t>
  </si>
  <si>
    <t>Termostatický radiátorový ventil</t>
  </si>
  <si>
    <t>RA-N -rohový</t>
  </si>
  <si>
    <t xml:space="preserve">Uzavírací šroubení </t>
  </si>
  <si>
    <t>rohové</t>
  </si>
  <si>
    <t>DEMONTÁŽE</t>
  </si>
  <si>
    <t>Demontáž potrubí</t>
  </si>
  <si>
    <t>Demontáž armatur</t>
  </si>
  <si>
    <t>radiátorových</t>
  </si>
  <si>
    <t>Demontáž otopných těles</t>
  </si>
  <si>
    <t>článkových</t>
  </si>
  <si>
    <t>KLASIK</t>
  </si>
  <si>
    <t>11-900/400</t>
  </si>
  <si>
    <t>21-900/800</t>
  </si>
  <si>
    <t>33-900/600</t>
  </si>
  <si>
    <t>33-900/1000</t>
  </si>
  <si>
    <t>33-900/1200</t>
  </si>
  <si>
    <t>RA-N -přímé</t>
  </si>
  <si>
    <t>přímé</t>
  </si>
  <si>
    <t>RAE 5054</t>
  </si>
  <si>
    <t>Potrubí Cu</t>
  </si>
  <si>
    <t>z trubek polotvrdých</t>
  </si>
  <si>
    <t>15x1</t>
  </si>
  <si>
    <t>potrubí Cu</t>
  </si>
  <si>
    <t>22x1</t>
  </si>
  <si>
    <t>VYTÁPĚNÍ</t>
  </si>
  <si>
    <t>VÝKAZ VÝMĚR - CENTRÁL.ŠATNY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</si>
</sst>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  <numFmt numFmtId="165" formatCode="0.0"/>
  </numFmts>
  <fonts count="12" x14ac:knownFonts="1">
    <font>
      <sz val="10"/>
      <name val="Arial CE"/>
      <charset val="238"/>
    </font>
    <font>
      <sz val="10"/>
      <name val="Arial CE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4"/>
      <name val="Arial"/>
      <family val="2"/>
      <charset val="238"/>
    </font>
    <font>
      <sz val="9"/>
      <name val="Arial CE"/>
      <family val="2"/>
      <charset val="238"/>
    </font>
    <font>
      <sz val="9"/>
      <color rgb="FFFF0000"/>
      <name val="Arial"/>
      <family val="2"/>
      <charset val="238"/>
    </font>
    <font>
      <sz val="9"/>
      <color theme="0"/>
      <name val="Arial"/>
      <family val="2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</cellStyleXfs>
  <cellXfs count="56">
    <xf numFmtId="0" fontId="0" fillId="0" borderId="0" xfId="0"/>
    <xf numFmtId="0" fontId="2" fillId="0" borderId="0" xfId="0" applyFont="1" applyFill="1"/>
    <xf numFmtId="0" fontId="3" fillId="0" borderId="0" xfId="0" applyFont="1"/>
    <xf numFmtId="1" fontId="3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49" fontId="3" fillId="0" borderId="0" xfId="0" applyNumberFormat="1" applyFont="1"/>
    <xf numFmtId="0" fontId="3" fillId="0" borderId="0" xfId="0" applyFont="1" applyBorder="1"/>
    <xf numFmtId="49" fontId="3" fillId="0" borderId="0" xfId="0" applyNumberFormat="1" applyFont="1" applyAlignment="1">
      <alignment horizontal="left"/>
    </xf>
    <xf numFmtId="0" fontId="6" fillId="0" borderId="0" xfId="0" applyFont="1"/>
    <xf numFmtId="0" fontId="3" fillId="0" borderId="0" xfId="0" applyFont="1" applyFill="1"/>
    <xf numFmtId="49" fontId="2" fillId="0" borderId="0" xfId="0" applyNumberFormat="1" applyFont="1"/>
    <xf numFmtId="49" fontId="2" fillId="0" borderId="0" xfId="0" applyNumberFormat="1" applyFont="1" applyAlignment="1"/>
    <xf numFmtId="164" fontId="7" fillId="0" borderId="0" xfId="0" applyNumberFormat="1" applyFont="1"/>
    <xf numFmtId="164" fontId="3" fillId="0" borderId="0" xfId="1" applyNumberFormat="1" applyFont="1"/>
    <xf numFmtId="164" fontId="3" fillId="0" borderId="0" xfId="1" applyNumberFormat="1" applyFont="1" applyFill="1"/>
    <xf numFmtId="49" fontId="2" fillId="0" borderId="0" xfId="0" applyNumberFormat="1" applyFont="1" applyFill="1" applyAlignment="1"/>
    <xf numFmtId="49" fontId="3" fillId="0" borderId="1" xfId="0" applyNumberFormat="1" applyFont="1" applyBorder="1"/>
    <xf numFmtId="0" fontId="3" fillId="0" borderId="1" xfId="0" applyFont="1" applyBorder="1"/>
    <xf numFmtId="164" fontId="3" fillId="0" borderId="1" xfId="1" applyNumberFormat="1" applyFont="1" applyBorder="1"/>
    <xf numFmtId="1" fontId="3" fillId="0" borderId="0" xfId="0" applyNumberFormat="1" applyFont="1" applyFill="1" applyAlignment="1">
      <alignment horizontal="right"/>
    </xf>
    <xf numFmtId="164" fontId="1" fillId="0" borderId="0" xfId="1" applyNumberFormat="1" applyFont="1" applyFill="1"/>
    <xf numFmtId="164" fontId="5" fillId="0" borderId="0" xfId="1" applyNumberFormat="1" applyFont="1" applyFill="1"/>
    <xf numFmtId="164" fontId="9" fillId="0" borderId="0" xfId="1" applyNumberFormat="1" applyFont="1" applyFill="1"/>
    <xf numFmtId="49" fontId="3" fillId="0" borderId="0" xfId="0" applyNumberFormat="1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 applyBorder="1"/>
    <xf numFmtId="0" fontId="3" fillId="0" borderId="0" xfId="2" applyFont="1" applyFill="1"/>
    <xf numFmtId="0" fontId="3" fillId="0" borderId="0" xfId="0" applyFont="1" applyFill="1" applyBorder="1" applyAlignment="1">
      <alignment horizontal="left"/>
    </xf>
    <xf numFmtId="164" fontId="3" fillId="0" borderId="0" xfId="0" applyNumberFormat="1" applyFont="1"/>
    <xf numFmtId="0" fontId="3" fillId="0" borderId="0" xfId="3" applyFont="1"/>
    <xf numFmtId="0" fontId="10" fillId="0" borderId="0" xfId="3"/>
    <xf numFmtId="0" fontId="3" fillId="0" borderId="0" xfId="3" applyFont="1" applyAlignment="1">
      <alignment horizontal="left"/>
    </xf>
    <xf numFmtId="1" fontId="3" fillId="0" borderId="0" xfId="3" applyNumberFormat="1" applyFont="1"/>
    <xf numFmtId="0" fontId="3" fillId="0" borderId="0" xfId="4" applyFont="1"/>
    <xf numFmtId="0" fontId="10" fillId="0" borderId="0" xfId="4"/>
    <xf numFmtId="0" fontId="10" fillId="0" borderId="0" xfId="3" applyFont="1"/>
    <xf numFmtId="0" fontId="3" fillId="0" borderId="0" xfId="0" applyFont="1" applyBorder="1" applyAlignment="1">
      <alignment horizontal="left"/>
    </xf>
    <xf numFmtId="0" fontId="9" fillId="0" borderId="0" xfId="0" applyFont="1" applyAlignment="1"/>
    <xf numFmtId="1" fontId="3" fillId="0" borderId="0" xfId="0" applyNumberFormat="1" applyFont="1" applyFill="1"/>
    <xf numFmtId="165" fontId="3" fillId="0" borderId="0" xfId="0" applyNumberFormat="1" applyFont="1" applyFill="1" applyAlignment="1">
      <alignment horizontal="right"/>
    </xf>
    <xf numFmtId="0" fontId="0" fillId="0" borderId="1" xfId="0" applyBorder="1"/>
    <xf numFmtId="1" fontId="3" fillId="0" borderId="1" xfId="0" applyNumberFormat="1" applyFont="1" applyFill="1" applyBorder="1" applyAlignment="1">
      <alignment horizontal="right"/>
    </xf>
    <xf numFmtId="0" fontId="2" fillId="0" borderId="0" xfId="0" applyFont="1"/>
    <xf numFmtId="0" fontId="11" fillId="0" borderId="0" xfId="0" applyFont="1"/>
    <xf numFmtId="1" fontId="2" fillId="0" borderId="0" xfId="0" applyNumberFormat="1" applyFont="1" applyFill="1" applyAlignment="1">
      <alignment horizontal="right"/>
    </xf>
    <xf numFmtId="164" fontId="2" fillId="0" borderId="0" xfId="1" applyNumberFormat="1" applyFont="1"/>
    <xf numFmtId="0" fontId="3" fillId="0" borderId="0" xfId="2" applyFont="1"/>
    <xf numFmtId="49" fontId="8" fillId="2" borderId="0" xfId="0" applyNumberFormat="1" applyFont="1" applyFill="1" applyAlignment="1">
      <alignment horizontal="left"/>
    </xf>
    <xf numFmtId="0" fontId="2" fillId="2" borderId="0" xfId="0" applyFont="1" applyFill="1" applyAlignment="1">
      <alignment horizontal="center"/>
    </xf>
    <xf numFmtId="1" fontId="2" fillId="2" borderId="0" xfId="0" applyNumberFormat="1" applyFont="1" applyFill="1" applyAlignment="1">
      <alignment horizontal="center"/>
    </xf>
    <xf numFmtId="164" fontId="2" fillId="2" borderId="0" xfId="1" applyNumberFormat="1" applyFont="1" applyFill="1" applyAlignment="1">
      <alignment horizontal="center"/>
    </xf>
    <xf numFmtId="49" fontId="4" fillId="2" borderId="0" xfId="0" applyNumberFormat="1" applyFont="1" applyFill="1" applyAlignment="1">
      <alignment horizontal="left"/>
    </xf>
    <xf numFmtId="164" fontId="3" fillId="3" borderId="0" xfId="1" applyNumberFormat="1" applyFont="1" applyFill="1" applyProtection="1">
      <protection locked="0"/>
    </xf>
    <xf numFmtId="164" fontId="1" fillId="0" borderId="0" xfId="1" applyNumberFormat="1" applyFont="1" applyFill="1" applyProtection="1">
      <protection locked="0"/>
    </xf>
    <xf numFmtId="164" fontId="9" fillId="0" borderId="0" xfId="1" applyNumberFormat="1" applyFont="1" applyFill="1" applyProtection="1">
      <protection locked="0"/>
    </xf>
    <xf numFmtId="164" fontId="3" fillId="0" borderId="1" xfId="1" applyNumberFormat="1" applyFont="1" applyFill="1" applyBorder="1"/>
  </cellXfs>
  <cellStyles count="5">
    <cellStyle name="Měna" xfId="1" builtinId="4"/>
    <cellStyle name="Normální" xfId="0" builtinId="0"/>
    <cellStyle name="normální 15" xfId="3"/>
    <cellStyle name="normální 16" xfId="4"/>
    <cellStyle name="normální 2" xfId="2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1"/>
  <sheetViews>
    <sheetView tabSelected="1" zoomScaleNormal="100" zoomScaleSheetLayoutView="90" workbookViewId="0">
      <pane ySplit="2" topLeftCell="A7" activePane="bottomLeft" state="frozen"/>
      <selection pane="bottomLeft" activeCell="M50" sqref="M50"/>
    </sheetView>
  </sheetViews>
  <sheetFormatPr defaultRowHeight="12" x14ac:dyDescent="0.2"/>
  <cols>
    <col min="1" max="1" width="3.7109375" style="5" customWidth="1"/>
    <col min="2" max="2" width="2" style="2" customWidth="1"/>
    <col min="3" max="3" width="1.7109375" style="2" customWidth="1"/>
    <col min="4" max="4" width="2.7109375" style="2" customWidth="1"/>
    <col min="5" max="5" width="20.28515625" style="2" customWidth="1"/>
    <col min="6" max="6" width="7.5703125" style="2" customWidth="1"/>
    <col min="7" max="7" width="8.85546875" style="2" customWidth="1"/>
    <col min="8" max="8" width="8.5703125" style="2" customWidth="1"/>
    <col min="9" max="9" width="9.28515625" style="3" customWidth="1"/>
    <col min="10" max="10" width="5.7109375" style="2" customWidth="1"/>
    <col min="11" max="15" width="11.140625" style="13" customWidth="1"/>
    <col min="16" max="16384" width="9.140625" style="2"/>
  </cols>
  <sheetData>
    <row r="1" spans="1:15" s="1" customFormat="1" ht="21.6" customHeight="1" x14ac:dyDescent="0.3">
      <c r="A1" s="47" t="s">
        <v>58</v>
      </c>
      <c r="B1" s="48"/>
      <c r="C1" s="48"/>
      <c r="D1" s="48"/>
      <c r="E1" s="48"/>
      <c r="F1" s="48"/>
      <c r="G1" s="48"/>
      <c r="H1" s="48"/>
      <c r="I1" s="49"/>
      <c r="J1" s="48"/>
      <c r="K1" s="50" t="s">
        <v>23</v>
      </c>
      <c r="L1" s="50" t="s">
        <v>23</v>
      </c>
      <c r="M1" s="50" t="s">
        <v>25</v>
      </c>
      <c r="N1" s="50" t="s">
        <v>25</v>
      </c>
      <c r="O1" s="50" t="s">
        <v>26</v>
      </c>
    </row>
    <row r="2" spans="1:15" s="1" customFormat="1" ht="21.6" customHeight="1" x14ac:dyDescent="0.25">
      <c r="A2" s="51" t="s">
        <v>57</v>
      </c>
      <c r="B2" s="48"/>
      <c r="C2" s="48"/>
      <c r="D2" s="48"/>
      <c r="E2" s="48"/>
      <c r="F2" s="48"/>
      <c r="G2" s="48"/>
      <c r="H2" s="48"/>
      <c r="I2" s="49"/>
      <c r="J2" s="48"/>
      <c r="K2" s="50" t="s">
        <v>4</v>
      </c>
      <c r="L2" s="50" t="s">
        <v>24</v>
      </c>
      <c r="M2" s="50" t="s">
        <v>4</v>
      </c>
      <c r="N2" s="50" t="s">
        <v>24</v>
      </c>
      <c r="O2" s="50" t="s">
        <v>24</v>
      </c>
    </row>
    <row r="3" spans="1:15" s="9" customFormat="1" ht="12.75" x14ac:dyDescent="0.2">
      <c r="A3" s="15" t="s">
        <v>17</v>
      </c>
      <c r="F3" s="24"/>
      <c r="G3" s="24"/>
      <c r="H3" s="24"/>
      <c r="K3" s="14"/>
      <c r="L3" s="20"/>
      <c r="M3" s="21"/>
      <c r="N3" s="22"/>
      <c r="O3" s="22"/>
    </row>
    <row r="4" spans="1:15" x14ac:dyDescent="0.2">
      <c r="A4" s="5" t="s">
        <v>0</v>
      </c>
      <c r="B4" s="2" t="s">
        <v>52</v>
      </c>
      <c r="H4" s="19"/>
      <c r="I4" s="2"/>
      <c r="K4" s="2"/>
      <c r="L4" s="9"/>
      <c r="M4" s="2"/>
      <c r="N4" s="2"/>
      <c r="O4" s="2"/>
    </row>
    <row r="5" spans="1:15" ht="12.75" x14ac:dyDescent="0.2">
      <c r="C5" s="6" t="s">
        <v>53</v>
      </c>
      <c r="H5" s="19"/>
      <c r="I5" s="2"/>
      <c r="L5" s="20"/>
      <c r="M5" s="14"/>
      <c r="N5" s="22"/>
      <c r="O5" s="22"/>
    </row>
    <row r="6" spans="1:15" ht="12.75" x14ac:dyDescent="0.2">
      <c r="C6" s="6"/>
      <c r="E6" s="2" t="s">
        <v>54</v>
      </c>
      <c r="F6" s="46"/>
      <c r="G6" s="36"/>
      <c r="H6" s="19"/>
      <c r="I6" s="19">
        <v>40</v>
      </c>
      <c r="J6" s="2" t="s">
        <v>5</v>
      </c>
      <c r="K6" s="52">
        <v>0</v>
      </c>
      <c r="L6" s="53">
        <f t="shared" ref="L6:L8" si="0">+K6*I6</f>
        <v>0</v>
      </c>
      <c r="M6" s="52">
        <v>0</v>
      </c>
      <c r="N6" s="54">
        <f t="shared" ref="N6:N8" si="1">+M6*I6</f>
        <v>0</v>
      </c>
      <c r="O6" s="54">
        <f t="shared" ref="O6:O8" si="2">+N6+L6</f>
        <v>0</v>
      </c>
    </row>
    <row r="7" spans="1:15" ht="12.75" x14ac:dyDescent="0.2">
      <c r="C7" s="6"/>
      <c r="E7" s="2" t="s">
        <v>27</v>
      </c>
      <c r="F7" s="46"/>
      <c r="G7" s="36"/>
      <c r="H7" s="19"/>
      <c r="I7" s="19">
        <v>35</v>
      </c>
      <c r="J7" s="2" t="s">
        <v>5</v>
      </c>
      <c r="K7" s="52">
        <v>0</v>
      </c>
      <c r="L7" s="53">
        <f t="shared" si="0"/>
        <v>0</v>
      </c>
      <c r="M7" s="52">
        <v>0</v>
      </c>
      <c r="N7" s="54">
        <f t="shared" si="1"/>
        <v>0</v>
      </c>
      <c r="O7" s="54">
        <f t="shared" si="2"/>
        <v>0</v>
      </c>
    </row>
    <row r="8" spans="1:15" ht="12.75" x14ac:dyDescent="0.2">
      <c r="C8" s="6"/>
      <c r="E8" s="2" t="s">
        <v>56</v>
      </c>
      <c r="F8" s="46"/>
      <c r="G8" s="36"/>
      <c r="H8" s="19"/>
      <c r="I8" s="19">
        <v>5</v>
      </c>
      <c r="J8" s="2" t="s">
        <v>5</v>
      </c>
      <c r="K8" s="52">
        <v>0</v>
      </c>
      <c r="L8" s="53">
        <f t="shared" si="0"/>
        <v>0</v>
      </c>
      <c r="M8" s="52">
        <v>0</v>
      </c>
      <c r="N8" s="54">
        <f t="shared" si="1"/>
        <v>0</v>
      </c>
      <c r="O8" s="54">
        <f t="shared" si="2"/>
        <v>0</v>
      </c>
    </row>
    <row r="9" spans="1:15" s="9" customFormat="1" ht="12.75" x14ac:dyDescent="0.2">
      <c r="A9" s="23"/>
      <c r="C9" s="25"/>
      <c r="F9" s="26"/>
      <c r="G9" s="27"/>
      <c r="H9" s="27"/>
      <c r="I9" s="19"/>
      <c r="K9" s="13"/>
      <c r="L9" s="20"/>
      <c r="M9" s="14"/>
      <c r="N9" s="22"/>
      <c r="O9" s="22"/>
    </row>
    <row r="10" spans="1:15" s="9" customFormat="1" ht="12.75" x14ac:dyDescent="0.2">
      <c r="A10" s="23" t="s">
        <v>1</v>
      </c>
      <c r="B10" s="9" t="s">
        <v>7</v>
      </c>
      <c r="G10" s="19"/>
      <c r="H10" s="19"/>
      <c r="K10" s="13"/>
      <c r="L10" s="20"/>
      <c r="M10" s="14"/>
      <c r="N10" s="22"/>
      <c r="O10" s="22"/>
    </row>
    <row r="11" spans="1:15" ht="12.75" x14ac:dyDescent="0.2">
      <c r="C11" s="2" t="s">
        <v>55</v>
      </c>
      <c r="G11" s="3"/>
      <c r="H11" s="3"/>
      <c r="I11" s="9"/>
      <c r="L11" s="20"/>
      <c r="M11" s="14"/>
      <c r="N11" s="22"/>
      <c r="O11" s="22"/>
    </row>
    <row r="12" spans="1:15" ht="12.75" x14ac:dyDescent="0.2">
      <c r="D12" s="2" t="s">
        <v>10</v>
      </c>
      <c r="I12" s="19">
        <f>SUM(I6:I8)</f>
        <v>80</v>
      </c>
      <c r="J12" s="2" t="s">
        <v>5</v>
      </c>
      <c r="L12" s="20"/>
      <c r="M12" s="52">
        <v>0</v>
      </c>
      <c r="N12" s="54">
        <f t="shared" ref="N12:N68" si="3">+M12*I12</f>
        <v>0</v>
      </c>
      <c r="O12" s="54">
        <f t="shared" ref="O12:O68" si="4">+N12+L12</f>
        <v>0</v>
      </c>
    </row>
    <row r="13" spans="1:15" ht="12.75" x14ac:dyDescent="0.2">
      <c r="I13" s="19"/>
      <c r="L13" s="20"/>
      <c r="M13" s="14"/>
      <c r="N13" s="22"/>
      <c r="O13" s="22"/>
    </row>
    <row r="14" spans="1:15" ht="12.75" x14ac:dyDescent="0.2">
      <c r="A14" s="5" t="s">
        <v>2</v>
      </c>
      <c r="B14" s="2" t="s">
        <v>11</v>
      </c>
      <c r="F14" s="28"/>
      <c r="G14" s="12">
        <f>SUM(L6:L8)</f>
        <v>0</v>
      </c>
      <c r="H14" s="12"/>
      <c r="I14" s="19">
        <v>1</v>
      </c>
      <c r="J14" s="2" t="s">
        <v>6</v>
      </c>
      <c r="K14" s="52">
        <f>CEILING(+G14*0.3,1000)</f>
        <v>0</v>
      </c>
      <c r="L14" s="53">
        <f t="shared" ref="L14:L59" si="5">+K14*I14</f>
        <v>0</v>
      </c>
      <c r="M14" s="52">
        <v>0</v>
      </c>
      <c r="N14" s="54">
        <f t="shared" si="3"/>
        <v>0</v>
      </c>
      <c r="O14" s="54">
        <f t="shared" si="4"/>
        <v>0</v>
      </c>
    </row>
    <row r="15" spans="1:15" ht="12.75" x14ac:dyDescent="0.2">
      <c r="G15" s="12"/>
      <c r="H15" s="12"/>
      <c r="I15" s="19"/>
      <c r="L15" s="20"/>
      <c r="M15" s="14"/>
      <c r="N15" s="22"/>
      <c r="O15" s="22"/>
    </row>
    <row r="16" spans="1:15" ht="12.75" x14ac:dyDescent="0.2">
      <c r="A16" s="10" t="s">
        <v>28</v>
      </c>
      <c r="G16"/>
      <c r="H16"/>
      <c r="I16" s="19"/>
      <c r="L16" s="20"/>
      <c r="M16" s="14"/>
      <c r="N16" s="22"/>
      <c r="O16" s="22"/>
    </row>
    <row r="17" spans="1:15" ht="12.75" x14ac:dyDescent="0.2">
      <c r="A17" s="7" t="s">
        <v>0</v>
      </c>
      <c r="B17" s="29" t="s">
        <v>29</v>
      </c>
      <c r="C17" s="30"/>
      <c r="D17" s="30"/>
      <c r="E17" s="30"/>
      <c r="F17" s="30"/>
      <c r="G17" s="30"/>
      <c r="H17" s="30"/>
      <c r="I17" s="29"/>
      <c r="J17" s="31"/>
      <c r="K17" s="14"/>
      <c r="L17" s="20"/>
      <c r="M17" s="14"/>
      <c r="N17" s="22"/>
      <c r="O17" s="22"/>
    </row>
    <row r="18" spans="1:15" ht="12.75" x14ac:dyDescent="0.2">
      <c r="A18" s="7"/>
      <c r="B18" s="30"/>
      <c r="C18" s="29"/>
      <c r="D18" s="30"/>
      <c r="E18" s="30"/>
      <c r="F18" s="30"/>
      <c r="G18" s="30"/>
      <c r="H18" s="30"/>
      <c r="I18" s="29"/>
      <c r="J18" s="31"/>
      <c r="K18" s="14"/>
      <c r="L18" s="20"/>
      <c r="M18" s="14"/>
      <c r="N18" s="22"/>
      <c r="O18" s="22"/>
    </row>
    <row r="19" spans="1:15" ht="12.75" x14ac:dyDescent="0.2">
      <c r="A19" s="7"/>
      <c r="B19" s="30"/>
      <c r="C19" s="30"/>
      <c r="D19" s="29" t="s">
        <v>51</v>
      </c>
      <c r="E19" s="30"/>
      <c r="F19" s="29"/>
      <c r="G19" s="30"/>
      <c r="H19" s="30"/>
      <c r="I19" s="32">
        <f>SUM(I40:I46)</f>
        <v>7</v>
      </c>
      <c r="J19" s="31" t="s">
        <v>4</v>
      </c>
      <c r="K19" s="52">
        <v>0</v>
      </c>
      <c r="L19" s="53">
        <f t="shared" si="5"/>
        <v>0</v>
      </c>
      <c r="M19" s="52">
        <v>0</v>
      </c>
      <c r="N19" s="54">
        <f t="shared" si="3"/>
        <v>0</v>
      </c>
      <c r="O19" s="54">
        <f t="shared" si="4"/>
        <v>0</v>
      </c>
    </row>
    <row r="20" spans="1:15" ht="12.75" x14ac:dyDescent="0.2">
      <c r="I20" s="19"/>
      <c r="K20" s="14"/>
      <c r="L20" s="20"/>
      <c r="M20" s="14"/>
      <c r="N20" s="22"/>
      <c r="O20" s="22"/>
    </row>
    <row r="21" spans="1:15" ht="12.75" x14ac:dyDescent="0.2">
      <c r="A21" s="7" t="s">
        <v>1</v>
      </c>
      <c r="B21" s="29" t="s">
        <v>33</v>
      </c>
      <c r="C21" s="30"/>
      <c r="D21" s="30"/>
      <c r="E21" s="30"/>
      <c r="F21" s="30"/>
      <c r="G21" s="30"/>
      <c r="H21" s="30"/>
      <c r="I21" s="29"/>
      <c r="J21" s="31"/>
      <c r="K21" s="14"/>
      <c r="L21" s="20"/>
      <c r="M21" s="14"/>
      <c r="N21" s="22"/>
      <c r="O21" s="22"/>
    </row>
    <row r="22" spans="1:15" ht="12.75" x14ac:dyDescent="0.2">
      <c r="A22" s="7"/>
      <c r="B22" s="30"/>
      <c r="C22" s="29"/>
      <c r="D22" s="30"/>
      <c r="E22" s="30"/>
      <c r="F22" s="30"/>
      <c r="G22" s="30"/>
      <c r="H22" s="30"/>
      <c r="I22" s="29"/>
      <c r="J22" s="31"/>
      <c r="K22" s="14"/>
      <c r="L22" s="20"/>
      <c r="M22" s="14"/>
      <c r="N22" s="22"/>
      <c r="O22" s="22"/>
    </row>
    <row r="23" spans="1:15" ht="12.75" x14ac:dyDescent="0.2">
      <c r="A23" s="7"/>
      <c r="B23" s="30"/>
      <c r="C23" s="30"/>
      <c r="D23" s="29" t="s">
        <v>34</v>
      </c>
      <c r="E23" s="30"/>
      <c r="F23" s="29"/>
      <c r="G23" s="30"/>
      <c r="H23" s="30"/>
      <c r="I23" s="32"/>
      <c r="J23" s="31"/>
      <c r="K23" s="14"/>
      <c r="L23" s="20"/>
      <c r="M23" s="14"/>
      <c r="N23" s="22"/>
      <c r="O23" s="22"/>
    </row>
    <row r="24" spans="1:15" ht="12.75" x14ac:dyDescent="0.2">
      <c r="A24" s="7"/>
      <c r="B24" s="30"/>
      <c r="C24" s="30"/>
      <c r="D24" s="29"/>
      <c r="E24" s="30" t="s">
        <v>3</v>
      </c>
      <c r="F24" s="29"/>
      <c r="G24" s="30"/>
      <c r="H24" s="30"/>
      <c r="I24" s="32">
        <v>5</v>
      </c>
      <c r="J24" s="31" t="s">
        <v>4</v>
      </c>
      <c r="K24" s="52">
        <v>0</v>
      </c>
      <c r="L24" s="53">
        <f t="shared" si="5"/>
        <v>0</v>
      </c>
      <c r="M24" s="52">
        <v>0</v>
      </c>
      <c r="N24" s="54">
        <f t="shared" si="3"/>
        <v>0</v>
      </c>
      <c r="O24" s="54">
        <f t="shared" si="4"/>
        <v>0</v>
      </c>
    </row>
    <row r="25" spans="1:15" ht="12.75" x14ac:dyDescent="0.2">
      <c r="A25" s="7"/>
      <c r="I25" s="2"/>
      <c r="J25" s="4"/>
      <c r="L25" s="20"/>
      <c r="M25" s="14"/>
      <c r="N25" s="22"/>
      <c r="O25" s="22"/>
    </row>
    <row r="26" spans="1:15" ht="12.75" x14ac:dyDescent="0.2">
      <c r="A26" s="7"/>
      <c r="B26" s="30"/>
      <c r="C26" s="30"/>
      <c r="D26" s="29" t="s">
        <v>49</v>
      </c>
      <c r="E26" s="30"/>
      <c r="F26" s="29"/>
      <c r="G26" s="30"/>
      <c r="H26" s="30"/>
      <c r="I26" s="32"/>
      <c r="J26" s="31"/>
      <c r="K26" s="14"/>
      <c r="L26" s="20"/>
      <c r="M26" s="14"/>
      <c r="N26" s="22"/>
      <c r="O26" s="22"/>
    </row>
    <row r="27" spans="1:15" ht="12.75" x14ac:dyDescent="0.2">
      <c r="A27" s="7"/>
      <c r="B27" s="30"/>
      <c r="C27" s="30"/>
      <c r="D27" s="29"/>
      <c r="E27" s="30" t="s">
        <v>3</v>
      </c>
      <c r="F27" s="29"/>
      <c r="G27" s="30"/>
      <c r="H27" s="30"/>
      <c r="I27" s="32">
        <v>2</v>
      </c>
      <c r="J27" s="31" t="s">
        <v>4</v>
      </c>
      <c r="K27" s="52">
        <v>0</v>
      </c>
      <c r="L27" s="53">
        <f t="shared" si="5"/>
        <v>0</v>
      </c>
      <c r="M27" s="52">
        <v>0</v>
      </c>
      <c r="N27" s="54">
        <f t="shared" si="3"/>
        <v>0</v>
      </c>
      <c r="O27" s="54">
        <f t="shared" si="4"/>
        <v>0</v>
      </c>
    </row>
    <row r="28" spans="1:15" ht="12.75" x14ac:dyDescent="0.2">
      <c r="A28" s="7"/>
      <c r="I28" s="2"/>
      <c r="J28" s="4"/>
      <c r="L28" s="20"/>
      <c r="M28" s="14"/>
      <c r="N28" s="22"/>
      <c r="O28" s="22"/>
    </row>
    <row r="29" spans="1:15" ht="12.75" x14ac:dyDescent="0.2">
      <c r="A29" s="7" t="s">
        <v>2</v>
      </c>
      <c r="B29" s="33" t="s">
        <v>35</v>
      </c>
      <c r="C29" s="30"/>
      <c r="D29" s="35"/>
      <c r="E29" s="30"/>
      <c r="F29" s="30"/>
      <c r="G29" s="30"/>
      <c r="H29" s="30"/>
      <c r="I29" s="29"/>
      <c r="J29" s="31"/>
      <c r="L29" s="20"/>
      <c r="M29" s="14"/>
      <c r="N29" s="22"/>
      <c r="O29" s="22"/>
    </row>
    <row r="30" spans="1:15" ht="12.75" x14ac:dyDescent="0.2">
      <c r="A30" s="7"/>
      <c r="B30" s="30"/>
      <c r="C30" s="29" t="s">
        <v>36</v>
      </c>
      <c r="D30" s="35"/>
      <c r="E30" s="30"/>
      <c r="F30" s="30"/>
      <c r="G30" s="30"/>
      <c r="H30" s="30"/>
      <c r="I30" s="29"/>
      <c r="J30" s="31"/>
      <c r="L30" s="20"/>
      <c r="M30" s="14"/>
      <c r="N30" s="22"/>
      <c r="O30" s="22"/>
    </row>
    <row r="31" spans="1:15" ht="12.75" x14ac:dyDescent="0.2">
      <c r="A31" s="7"/>
      <c r="B31" s="30"/>
      <c r="C31" s="30"/>
      <c r="D31" s="29" t="s">
        <v>3</v>
      </c>
      <c r="E31" s="30"/>
      <c r="F31" s="29"/>
      <c r="G31" s="30"/>
      <c r="H31" s="30"/>
      <c r="I31" s="32">
        <f>+I24</f>
        <v>5</v>
      </c>
      <c r="J31" s="31" t="s">
        <v>4</v>
      </c>
      <c r="K31" s="52">
        <v>0</v>
      </c>
      <c r="L31" s="53">
        <f t="shared" si="5"/>
        <v>0</v>
      </c>
      <c r="M31" s="52">
        <v>0</v>
      </c>
      <c r="N31" s="54">
        <f t="shared" si="3"/>
        <v>0</v>
      </c>
      <c r="O31" s="54">
        <f t="shared" si="4"/>
        <v>0</v>
      </c>
    </row>
    <row r="32" spans="1:15" ht="12.75" x14ac:dyDescent="0.2">
      <c r="G32" s="30"/>
      <c r="H32" s="30"/>
      <c r="I32" s="19"/>
      <c r="L32" s="20"/>
      <c r="M32" s="14"/>
      <c r="N32" s="22"/>
      <c r="O32" s="22"/>
    </row>
    <row r="33" spans="1:15" ht="12.75" x14ac:dyDescent="0.2">
      <c r="A33" s="7"/>
      <c r="B33" s="30"/>
      <c r="C33" s="29" t="s">
        <v>50</v>
      </c>
      <c r="D33" s="35"/>
      <c r="E33" s="30"/>
      <c r="F33" s="30"/>
      <c r="G33" s="30"/>
      <c r="H33" s="30"/>
      <c r="I33" s="29"/>
      <c r="J33" s="31"/>
      <c r="L33" s="20"/>
      <c r="M33" s="14"/>
      <c r="N33" s="22"/>
      <c r="O33" s="22"/>
    </row>
    <row r="34" spans="1:15" ht="12.75" x14ac:dyDescent="0.2">
      <c r="A34" s="7"/>
      <c r="B34" s="30"/>
      <c r="C34" s="30"/>
      <c r="D34" s="29" t="s">
        <v>3</v>
      </c>
      <c r="E34" s="30"/>
      <c r="F34" s="29"/>
      <c r="G34" s="30"/>
      <c r="H34" s="30"/>
      <c r="I34" s="32">
        <f>+I27</f>
        <v>2</v>
      </c>
      <c r="J34" s="31" t="s">
        <v>4</v>
      </c>
      <c r="K34" s="52">
        <v>0</v>
      </c>
      <c r="L34" s="53">
        <f t="shared" si="5"/>
        <v>0</v>
      </c>
      <c r="M34" s="52">
        <v>0</v>
      </c>
      <c r="N34" s="54">
        <f t="shared" si="3"/>
        <v>0</v>
      </c>
      <c r="O34" s="54">
        <f t="shared" si="4"/>
        <v>0</v>
      </c>
    </row>
    <row r="35" spans="1:15" ht="12.75" x14ac:dyDescent="0.2">
      <c r="G35" s="30"/>
      <c r="H35" s="30"/>
      <c r="I35" s="19"/>
      <c r="L35" s="20"/>
      <c r="M35" s="14"/>
      <c r="N35" s="22"/>
      <c r="O35" s="22"/>
    </row>
    <row r="36" spans="1:15" ht="12.75" x14ac:dyDescent="0.2">
      <c r="A36" s="10" t="s">
        <v>30</v>
      </c>
      <c r="I36" s="19"/>
      <c r="L36" s="20"/>
      <c r="M36" s="14"/>
      <c r="N36" s="22"/>
      <c r="O36" s="22"/>
    </row>
    <row r="37" spans="1:15" ht="12.75" x14ac:dyDescent="0.2">
      <c r="A37" s="5" t="s">
        <v>0</v>
      </c>
      <c r="B37" s="2" t="s">
        <v>31</v>
      </c>
      <c r="C37" s="6"/>
      <c r="D37" s="6"/>
      <c r="E37" s="6"/>
      <c r="G37" s="34"/>
      <c r="H37" s="34"/>
      <c r="I37" s="25"/>
      <c r="J37" s="36"/>
      <c r="L37" s="20"/>
      <c r="M37" s="14"/>
      <c r="N37" s="22"/>
      <c r="O37" s="22"/>
    </row>
    <row r="38" spans="1:15" ht="12.75" x14ac:dyDescent="0.2">
      <c r="D38" s="37"/>
      <c r="I38" s="2"/>
      <c r="L38" s="20"/>
      <c r="M38" s="14"/>
      <c r="N38" s="22"/>
      <c r="O38" s="22"/>
    </row>
    <row r="39" spans="1:15" ht="12.75" x14ac:dyDescent="0.2">
      <c r="C39" s="6"/>
      <c r="D39" s="6" t="s">
        <v>43</v>
      </c>
      <c r="E39" s="6"/>
      <c r="G39" s="34"/>
      <c r="H39" s="34"/>
      <c r="I39" s="25"/>
      <c r="J39" s="36"/>
      <c r="L39" s="20"/>
      <c r="M39" s="14"/>
      <c r="N39" s="22"/>
      <c r="O39" s="22"/>
    </row>
    <row r="40" spans="1:15" ht="13.5" customHeight="1" x14ac:dyDescent="0.2">
      <c r="C40" s="6"/>
      <c r="D40" s="6"/>
      <c r="E40" s="6" t="s">
        <v>44</v>
      </c>
      <c r="I40" s="25">
        <v>2</v>
      </c>
      <c r="J40" s="36" t="s">
        <v>4</v>
      </c>
      <c r="K40" s="52">
        <v>0</v>
      </c>
      <c r="L40" s="53">
        <f t="shared" si="5"/>
        <v>0</v>
      </c>
      <c r="M40" s="52">
        <v>0</v>
      </c>
      <c r="N40" s="54">
        <f t="shared" si="3"/>
        <v>0</v>
      </c>
      <c r="O40" s="54">
        <f t="shared" si="4"/>
        <v>0</v>
      </c>
    </row>
    <row r="41" spans="1:15" ht="13.5" customHeight="1" x14ac:dyDescent="0.2">
      <c r="C41" s="6"/>
      <c r="D41" s="6"/>
      <c r="E41" s="6"/>
      <c r="I41" s="25"/>
      <c r="J41" s="36"/>
      <c r="L41" s="20"/>
      <c r="M41" s="14"/>
      <c r="N41" s="22"/>
      <c r="O41" s="22"/>
    </row>
    <row r="42" spans="1:15" ht="13.5" customHeight="1" x14ac:dyDescent="0.2">
      <c r="C42" s="6"/>
      <c r="D42" s="6"/>
      <c r="E42" s="6" t="s">
        <v>45</v>
      </c>
      <c r="I42" s="25">
        <v>1</v>
      </c>
      <c r="J42" s="36" t="s">
        <v>4</v>
      </c>
      <c r="K42" s="52">
        <v>0</v>
      </c>
      <c r="L42" s="53">
        <f t="shared" si="5"/>
        <v>0</v>
      </c>
      <c r="M42" s="52">
        <v>0</v>
      </c>
      <c r="N42" s="54">
        <f t="shared" si="3"/>
        <v>0</v>
      </c>
      <c r="O42" s="54">
        <f t="shared" si="4"/>
        <v>0</v>
      </c>
    </row>
    <row r="43" spans="1:15" ht="13.5" customHeight="1" x14ac:dyDescent="0.2">
      <c r="C43" s="6"/>
      <c r="D43" s="6"/>
      <c r="E43" s="6"/>
      <c r="I43" s="25"/>
      <c r="J43" s="36"/>
      <c r="L43" s="20"/>
      <c r="M43" s="14"/>
      <c r="N43" s="22"/>
      <c r="O43" s="22"/>
    </row>
    <row r="44" spans="1:15" ht="13.5" customHeight="1" x14ac:dyDescent="0.2">
      <c r="C44" s="6"/>
      <c r="D44" s="6"/>
      <c r="E44" s="6" t="s">
        <v>46</v>
      </c>
      <c r="I44" s="25">
        <v>1</v>
      </c>
      <c r="J44" s="36" t="s">
        <v>4</v>
      </c>
      <c r="K44" s="52">
        <v>0</v>
      </c>
      <c r="L44" s="53">
        <f t="shared" si="5"/>
        <v>0</v>
      </c>
      <c r="M44" s="52">
        <v>0</v>
      </c>
      <c r="N44" s="54">
        <f t="shared" si="3"/>
        <v>0</v>
      </c>
      <c r="O44" s="54">
        <f t="shared" si="4"/>
        <v>0</v>
      </c>
    </row>
    <row r="45" spans="1:15" ht="13.5" customHeight="1" x14ac:dyDescent="0.2">
      <c r="C45" s="6"/>
      <c r="D45" s="6"/>
      <c r="E45" s="6" t="s">
        <v>47</v>
      </c>
      <c r="I45" s="25">
        <v>2</v>
      </c>
      <c r="J45" s="36" t="s">
        <v>4</v>
      </c>
      <c r="K45" s="52">
        <v>0</v>
      </c>
      <c r="L45" s="53">
        <f t="shared" si="5"/>
        <v>0</v>
      </c>
      <c r="M45" s="52">
        <v>0</v>
      </c>
      <c r="N45" s="54">
        <f t="shared" si="3"/>
        <v>0</v>
      </c>
      <c r="O45" s="54">
        <f t="shared" si="4"/>
        <v>0</v>
      </c>
    </row>
    <row r="46" spans="1:15" ht="13.5" customHeight="1" x14ac:dyDescent="0.2">
      <c r="C46" s="6"/>
      <c r="D46" s="6"/>
      <c r="E46" s="6" t="s">
        <v>48</v>
      </c>
      <c r="I46" s="25">
        <v>1</v>
      </c>
      <c r="J46" s="36" t="s">
        <v>4</v>
      </c>
      <c r="K46" s="52">
        <v>0</v>
      </c>
      <c r="L46" s="53">
        <f t="shared" si="5"/>
        <v>0</v>
      </c>
      <c r="M46" s="52">
        <v>0</v>
      </c>
      <c r="N46" s="54">
        <f t="shared" si="3"/>
        <v>0</v>
      </c>
      <c r="O46" s="54">
        <f t="shared" si="4"/>
        <v>0</v>
      </c>
    </row>
    <row r="47" spans="1:15" ht="12.75" x14ac:dyDescent="0.2">
      <c r="D47" s="37"/>
      <c r="I47" s="2"/>
      <c r="L47" s="20"/>
      <c r="M47" s="14"/>
      <c r="N47" s="22"/>
      <c r="O47" s="22"/>
    </row>
    <row r="48" spans="1:15" ht="12.75" x14ac:dyDescent="0.2">
      <c r="A48" s="11" t="s">
        <v>37</v>
      </c>
      <c r="B48"/>
      <c r="C48"/>
      <c r="D48" s="6"/>
      <c r="E48" s="6"/>
      <c r="F48" s="8"/>
      <c r="G48" s="4"/>
      <c r="H48" s="25"/>
      <c r="I48" s="36"/>
      <c r="K48" s="2"/>
      <c r="L48" s="20"/>
      <c r="M48" s="14"/>
      <c r="N48" s="22"/>
      <c r="O48" s="22"/>
    </row>
    <row r="49" spans="1:16" ht="12.75" x14ac:dyDescent="0.2">
      <c r="A49" s="5" t="s">
        <v>0</v>
      </c>
      <c r="B49" s="2" t="s">
        <v>38</v>
      </c>
      <c r="F49" s="4"/>
      <c r="H49" s="9"/>
      <c r="I49" s="2"/>
      <c r="K49" s="2"/>
      <c r="L49" s="20"/>
      <c r="M49" s="14"/>
      <c r="N49" s="22"/>
      <c r="O49" s="22"/>
    </row>
    <row r="50" spans="1:16" ht="12.75" x14ac:dyDescent="0.2">
      <c r="A50"/>
      <c r="B50"/>
      <c r="C50" t="s">
        <v>10</v>
      </c>
      <c r="D50"/>
      <c r="E50" s="5"/>
      <c r="F50" s="4"/>
      <c r="I50" s="38">
        <f>+I12</f>
        <v>80</v>
      </c>
      <c r="J50" s="2" t="s">
        <v>5</v>
      </c>
      <c r="K50" s="2"/>
      <c r="L50" s="20"/>
      <c r="M50" s="52">
        <v>0</v>
      </c>
      <c r="N50" s="54">
        <f t="shared" si="3"/>
        <v>0</v>
      </c>
      <c r="O50" s="54">
        <f t="shared" si="4"/>
        <v>0</v>
      </c>
    </row>
    <row r="51" spans="1:16" ht="12.75" x14ac:dyDescent="0.2">
      <c r="A51"/>
      <c r="B51"/>
      <c r="C51"/>
      <c r="D51"/>
      <c r="E51" s="5"/>
      <c r="F51" s="4"/>
      <c r="G51" s="4"/>
      <c r="I51" s="38"/>
      <c r="K51" s="2"/>
      <c r="L51" s="20"/>
      <c r="M51" s="14"/>
      <c r="N51" s="22"/>
      <c r="O51" s="22"/>
    </row>
    <row r="52" spans="1:16" ht="12.75" x14ac:dyDescent="0.2">
      <c r="A52" s="5" t="s">
        <v>1</v>
      </c>
      <c r="B52" s="2" t="s">
        <v>39</v>
      </c>
      <c r="F52" s="4"/>
      <c r="I52" s="9"/>
      <c r="K52" s="2"/>
      <c r="L52" s="20"/>
      <c r="M52" s="14"/>
      <c r="N52" s="22"/>
      <c r="O52" s="22"/>
    </row>
    <row r="53" spans="1:16" ht="12.75" x14ac:dyDescent="0.2">
      <c r="A53"/>
      <c r="B53"/>
      <c r="C53" t="s">
        <v>40</v>
      </c>
      <c r="D53"/>
      <c r="E53" s="5"/>
      <c r="F53" s="4"/>
      <c r="I53" s="38">
        <v>8</v>
      </c>
      <c r="J53" s="2" t="s">
        <v>4</v>
      </c>
      <c r="K53" s="2"/>
      <c r="L53" s="20"/>
      <c r="M53" s="52">
        <v>0</v>
      </c>
      <c r="N53" s="54">
        <f t="shared" si="3"/>
        <v>0</v>
      </c>
      <c r="O53" s="54">
        <f t="shared" si="4"/>
        <v>0</v>
      </c>
    </row>
    <row r="54" spans="1:16" ht="12.75" x14ac:dyDescent="0.2">
      <c r="A54"/>
      <c r="B54"/>
      <c r="C54"/>
      <c r="D54"/>
      <c r="E54" s="5"/>
      <c r="F54" s="4"/>
      <c r="G54" s="4"/>
      <c r="I54" s="38"/>
      <c r="K54" s="2"/>
      <c r="L54" s="20"/>
      <c r="M54" s="14"/>
      <c r="N54" s="22"/>
      <c r="O54" s="22"/>
    </row>
    <row r="55" spans="1:16" ht="12.75" x14ac:dyDescent="0.2">
      <c r="A55" s="5" t="s">
        <v>2</v>
      </c>
      <c r="B55" s="2" t="s">
        <v>41</v>
      </c>
      <c r="F55" s="4"/>
      <c r="I55" s="9"/>
      <c r="K55" s="2"/>
      <c r="L55" s="20"/>
      <c r="M55" s="14"/>
      <c r="N55" s="22"/>
      <c r="O55" s="22"/>
    </row>
    <row r="56" spans="1:16" ht="12.75" x14ac:dyDescent="0.2">
      <c r="A56"/>
      <c r="B56"/>
      <c r="C56" t="s">
        <v>42</v>
      </c>
      <c r="D56"/>
      <c r="E56" s="5"/>
      <c r="F56" s="4"/>
      <c r="I56" s="38">
        <v>4</v>
      </c>
      <c r="J56" s="2" t="s">
        <v>4</v>
      </c>
      <c r="K56" s="2"/>
      <c r="L56" s="20"/>
      <c r="M56" s="52">
        <v>0</v>
      </c>
      <c r="N56" s="54">
        <f t="shared" si="3"/>
        <v>0</v>
      </c>
      <c r="O56" s="54">
        <f t="shared" si="4"/>
        <v>0</v>
      </c>
    </row>
    <row r="57" spans="1:16" ht="12.75" x14ac:dyDescent="0.2">
      <c r="A57" s="7"/>
      <c r="B57"/>
      <c r="C57"/>
      <c r="D57" s="6"/>
      <c r="E57" s="6"/>
      <c r="F57" s="8"/>
      <c r="G57" s="4"/>
      <c r="H57" s="4"/>
      <c r="I57" s="25"/>
      <c r="J57" s="36"/>
      <c r="L57" s="20"/>
      <c r="M57" s="14"/>
      <c r="N57" s="22"/>
      <c r="O57" s="22"/>
      <c r="P57" s="6"/>
    </row>
    <row r="58" spans="1:16" ht="12.75" x14ac:dyDescent="0.2">
      <c r="A58" s="11" t="s">
        <v>18</v>
      </c>
      <c r="B58"/>
      <c r="C58"/>
      <c r="D58"/>
      <c r="E58"/>
      <c r="F58"/>
      <c r="G58" s="4"/>
      <c r="H58" s="4"/>
      <c r="I58"/>
      <c r="J58"/>
      <c r="L58" s="20"/>
      <c r="M58" s="14"/>
      <c r="N58" s="22"/>
      <c r="O58" s="22"/>
      <c r="P58" s="6"/>
    </row>
    <row r="59" spans="1:16" ht="12.75" x14ac:dyDescent="0.2">
      <c r="A59" s="5" t="s">
        <v>0</v>
      </c>
      <c r="B59" s="2" t="s">
        <v>15</v>
      </c>
      <c r="C59"/>
      <c r="D59"/>
      <c r="E59"/>
      <c r="F59"/>
      <c r="G59" s="4"/>
      <c r="H59" s="4"/>
      <c r="I59" s="19">
        <v>1</v>
      </c>
      <c r="J59" s="2" t="s">
        <v>16</v>
      </c>
      <c r="K59" s="52">
        <v>0</v>
      </c>
      <c r="L59" s="53">
        <f t="shared" si="5"/>
        <v>0</v>
      </c>
      <c r="M59" s="52">
        <v>0</v>
      </c>
      <c r="N59" s="54">
        <f t="shared" si="3"/>
        <v>0</v>
      </c>
      <c r="O59" s="54">
        <f t="shared" si="4"/>
        <v>0</v>
      </c>
      <c r="P59" s="6"/>
    </row>
    <row r="60" spans="1:16" ht="12.75" x14ac:dyDescent="0.2">
      <c r="A60"/>
      <c r="B60"/>
      <c r="C60"/>
      <c r="D60"/>
      <c r="E60"/>
      <c r="F60"/>
      <c r="G60"/>
      <c r="H60"/>
      <c r="I60"/>
      <c r="J60"/>
      <c r="L60" s="20"/>
      <c r="M60" s="14"/>
      <c r="N60" s="22"/>
      <c r="O60" s="22"/>
      <c r="P60" s="6"/>
    </row>
    <row r="61" spans="1:16" ht="12.75" x14ac:dyDescent="0.2">
      <c r="A61" s="5" t="s">
        <v>1</v>
      </c>
      <c r="B61" s="2" t="s">
        <v>19</v>
      </c>
      <c r="C61"/>
      <c r="D61"/>
      <c r="E61"/>
      <c r="F61"/>
      <c r="G61" s="4"/>
      <c r="H61" s="4"/>
      <c r="I61" s="19">
        <v>1</v>
      </c>
      <c r="J61" s="2" t="s">
        <v>6</v>
      </c>
      <c r="L61" s="20"/>
      <c r="M61" s="52">
        <v>0</v>
      </c>
      <c r="N61" s="54">
        <f t="shared" si="3"/>
        <v>0</v>
      </c>
      <c r="O61" s="54">
        <f t="shared" si="4"/>
        <v>0</v>
      </c>
      <c r="P61" s="6"/>
    </row>
    <row r="62" spans="1:16" ht="12.75" x14ac:dyDescent="0.2">
      <c r="A62"/>
      <c r="B62"/>
      <c r="C62"/>
      <c r="D62"/>
      <c r="E62"/>
      <c r="F62"/>
      <c r="G62"/>
      <c r="H62"/>
      <c r="I62"/>
      <c r="J62"/>
      <c r="L62" s="20"/>
      <c r="M62" s="14"/>
      <c r="N62" s="22"/>
      <c r="O62" s="22"/>
      <c r="P62" s="6"/>
    </row>
    <row r="63" spans="1:16" ht="12.75" x14ac:dyDescent="0.2">
      <c r="A63" s="5" t="s">
        <v>2</v>
      </c>
      <c r="B63" s="2" t="s">
        <v>20</v>
      </c>
      <c r="G63"/>
      <c r="H63"/>
      <c r="I63" s="19">
        <v>1</v>
      </c>
      <c r="J63" s="2" t="s">
        <v>6</v>
      </c>
      <c r="L63" s="20"/>
      <c r="M63" s="52">
        <v>0</v>
      </c>
      <c r="N63" s="54">
        <f t="shared" si="3"/>
        <v>0</v>
      </c>
      <c r="O63" s="54">
        <f t="shared" si="4"/>
        <v>0</v>
      </c>
      <c r="P63" s="6"/>
    </row>
    <row r="64" spans="1:16" ht="12.75" x14ac:dyDescent="0.2">
      <c r="G64"/>
      <c r="H64"/>
      <c r="I64" s="19"/>
      <c r="L64" s="20"/>
      <c r="M64" s="14"/>
      <c r="N64" s="22"/>
      <c r="O64" s="22"/>
    </row>
    <row r="65" spans="1:18" ht="12.75" x14ac:dyDescent="0.2">
      <c r="A65" s="5" t="s">
        <v>8</v>
      </c>
      <c r="B65" s="2" t="s">
        <v>12</v>
      </c>
      <c r="C65"/>
      <c r="D65"/>
      <c r="E65"/>
      <c r="F65"/>
      <c r="I65"/>
      <c r="J65"/>
      <c r="L65" s="20"/>
      <c r="M65" s="14"/>
      <c r="N65" s="22"/>
      <c r="O65" s="22"/>
    </row>
    <row r="66" spans="1:18" ht="12.75" x14ac:dyDescent="0.2">
      <c r="D66" s="2" t="s">
        <v>13</v>
      </c>
      <c r="I66" s="39">
        <v>0.5</v>
      </c>
      <c r="J66" s="2" t="s">
        <v>14</v>
      </c>
      <c r="L66" s="20"/>
      <c r="M66" s="52">
        <v>0</v>
      </c>
      <c r="N66" s="54">
        <f t="shared" si="3"/>
        <v>0</v>
      </c>
      <c r="O66" s="54">
        <f t="shared" si="4"/>
        <v>0</v>
      </c>
    </row>
    <row r="67" spans="1:18" ht="12.75" x14ac:dyDescent="0.2">
      <c r="A67"/>
      <c r="B67"/>
      <c r="C67"/>
      <c r="D67"/>
      <c r="E67"/>
      <c r="F67"/>
      <c r="I67"/>
      <c r="J67"/>
      <c r="L67" s="20"/>
      <c r="M67" s="14"/>
      <c r="N67" s="22"/>
      <c r="O67" s="22"/>
    </row>
    <row r="68" spans="1:18" ht="12.75" x14ac:dyDescent="0.2">
      <c r="A68" s="5" t="s">
        <v>9</v>
      </c>
      <c r="B68" s="2" t="s">
        <v>22</v>
      </c>
      <c r="C68"/>
      <c r="D68"/>
      <c r="E68"/>
      <c r="F68"/>
      <c r="I68" s="19">
        <v>8</v>
      </c>
      <c r="J68" s="2" t="s">
        <v>21</v>
      </c>
      <c r="L68" s="20"/>
      <c r="M68" s="52">
        <v>0</v>
      </c>
      <c r="N68" s="54">
        <f t="shared" si="3"/>
        <v>0</v>
      </c>
      <c r="O68" s="54">
        <f t="shared" si="4"/>
        <v>0</v>
      </c>
    </row>
    <row r="69" spans="1:18" ht="13.5" thickBot="1" x14ac:dyDescent="0.25">
      <c r="A69" s="16"/>
      <c r="B69" s="17"/>
      <c r="C69" s="17"/>
      <c r="D69" s="17"/>
      <c r="E69" s="17"/>
      <c r="F69" s="17"/>
      <c r="G69" s="40"/>
      <c r="H69" s="40"/>
      <c r="I69" s="41"/>
      <c r="J69" s="17"/>
      <c r="K69" s="18"/>
      <c r="L69" s="18"/>
      <c r="M69" s="18"/>
      <c r="N69" s="55"/>
      <c r="O69" s="18"/>
      <c r="P69"/>
      <c r="Q69"/>
      <c r="R69"/>
    </row>
    <row r="70" spans="1:18" ht="13.5" thickTop="1" x14ac:dyDescent="0.2">
      <c r="A70" s="10" t="s">
        <v>32</v>
      </c>
      <c r="B70" s="42"/>
      <c r="C70" s="42"/>
      <c r="D70" s="42"/>
      <c r="E70" s="42"/>
      <c r="F70" s="42"/>
      <c r="G70" s="43"/>
      <c r="H70" s="43"/>
      <c r="I70" s="44"/>
      <c r="J70" s="42"/>
      <c r="K70" s="45"/>
      <c r="L70" s="45">
        <f>SUM(L3:L69)</f>
        <v>0</v>
      </c>
      <c r="M70" s="45"/>
      <c r="N70" s="45">
        <f>SUM(N3:N69)</f>
        <v>0</v>
      </c>
      <c r="O70" s="45">
        <f>SUM(O3:O69)</f>
        <v>0</v>
      </c>
    </row>
    <row r="71" spans="1:18" x14ac:dyDescent="0.2">
      <c r="I71" s="19"/>
    </row>
  </sheetData>
  <sheetProtection password="C9E1" sheet="1" objects="1" scenarios="1" selectLockedCells="1"/>
  <pageMargins left="1.07" right="0.36" top="0.5" bottom="0.62" header="0.39" footer="0.41"/>
  <pageSetup paperSize="9" orientation="landscape" r:id="rId1"/>
  <headerFooter alignWithMargins="0">
    <oddFooter>&amp;R&amp;P</oddFooter>
  </headerFooter>
  <rowBreaks count="1" manualBreakCount="1">
    <brk id="35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rozpočet</vt:lpstr>
      <vt:lpstr>rozpočet!Oblast_tisku</vt:lpstr>
    </vt:vector>
  </TitlesOfParts>
  <Company>ARMEX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D.Florian</dc:creator>
  <cp:lastModifiedBy>Hála Tomáš</cp:lastModifiedBy>
  <cp:lastPrinted>2013-11-26T06:04:50Z</cp:lastPrinted>
  <dcterms:created xsi:type="dcterms:W3CDTF">2003-02-14T13:58:47Z</dcterms:created>
  <dcterms:modified xsi:type="dcterms:W3CDTF">2015-04-21T08:56:35Z</dcterms:modified>
</cp:coreProperties>
</file>