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10" windowWidth="11325" windowHeight="10590" tabRatio="691"/>
  </bookViews>
  <sheets>
    <sheet name="rozpočet" sheetId="13" r:id="rId1"/>
  </sheets>
  <definedNames>
    <definedName name="_xlnm.Print_Area" localSheetId="0">rozpočet!$A$1:$N$85</definedName>
  </definedNames>
  <calcPr calcId="125725"/>
</workbook>
</file>

<file path=xl/calcChain.xml><?xml version="1.0" encoding="utf-8"?>
<calcChain xmlns="http://schemas.openxmlformats.org/spreadsheetml/2006/main">
  <c r="M71" i="13"/>
  <c r="N71" s="1"/>
  <c r="M68"/>
  <c r="N68" s="1"/>
  <c r="M79"/>
  <c r="M76"/>
  <c r="M74"/>
  <c r="M53"/>
  <c r="M48"/>
  <c r="M42"/>
  <c r="M41"/>
  <c r="M37"/>
  <c r="M36"/>
  <c r="M35"/>
  <c r="M33"/>
  <c r="M31"/>
  <c r="M28"/>
  <c r="M26"/>
  <c r="M24"/>
  <c r="M22"/>
  <c r="M20"/>
  <c r="M13"/>
  <c r="K81"/>
  <c r="K53"/>
  <c r="K48"/>
  <c r="K42"/>
  <c r="K41"/>
  <c r="K37"/>
  <c r="K36"/>
  <c r="K35"/>
  <c r="K33"/>
  <c r="K31"/>
  <c r="K28"/>
  <c r="K26"/>
  <c r="K24"/>
  <c r="K22"/>
  <c r="K20"/>
  <c r="K13"/>
  <c r="K7"/>
  <c r="M65" l="1"/>
  <c r="N65" s="1"/>
  <c r="N13"/>
  <c r="N31"/>
  <c r="N33"/>
  <c r="N35"/>
  <c r="N37"/>
  <c r="N41"/>
  <c r="N53"/>
  <c r="N20"/>
  <c r="N22"/>
  <c r="N24"/>
  <c r="N26"/>
  <c r="N28"/>
  <c r="N36"/>
  <c r="N42"/>
  <c r="N48"/>
  <c r="N76"/>
  <c r="N79"/>
  <c r="N74"/>
  <c r="H47" l="1"/>
  <c r="H11"/>
  <c r="M6"/>
  <c r="K6"/>
  <c r="F13" s="1"/>
  <c r="M83"/>
  <c r="N83" s="1"/>
  <c r="M81"/>
  <c r="N81" s="1"/>
  <c r="M7"/>
  <c r="N7" s="1"/>
  <c r="N6" l="1"/>
  <c r="H57"/>
  <c r="M47"/>
  <c r="K47"/>
  <c r="M11"/>
  <c r="H61"/>
  <c r="N11" l="1"/>
  <c r="N47"/>
  <c r="M57"/>
  <c r="K57"/>
  <c r="M61"/>
  <c r="K61"/>
  <c r="M85" l="1"/>
  <c r="N61"/>
  <c r="N85" s="1"/>
  <c r="N57"/>
  <c r="K85"/>
</calcChain>
</file>

<file path=xl/sharedStrings.xml><?xml version="1.0" encoding="utf-8"?>
<sst xmlns="http://schemas.openxmlformats.org/spreadsheetml/2006/main" count="110" uniqueCount="67">
  <si>
    <t>1.</t>
  </si>
  <si>
    <t>2.</t>
  </si>
  <si>
    <t>3.</t>
  </si>
  <si>
    <t>DN 15</t>
  </si>
  <si>
    <t>ks</t>
  </si>
  <si>
    <t>m</t>
  </si>
  <si>
    <t>soub</t>
  </si>
  <si>
    <t>POTRUBÍ</t>
  </si>
  <si>
    <t>Tlakové zkoušky potrubí</t>
  </si>
  <si>
    <t>4.</t>
  </si>
  <si>
    <t>5.</t>
  </si>
  <si>
    <t>do DN 50</t>
  </si>
  <si>
    <t>Vnitrostaveništní přemístění</t>
  </si>
  <si>
    <t>do 6 m</t>
  </si>
  <si>
    <t>t</t>
  </si>
  <si>
    <t>potrubí Cu</t>
  </si>
  <si>
    <t>Termostatická hlavice</t>
  </si>
  <si>
    <t>Ostatní</t>
  </si>
  <si>
    <t>Topná zkouška</t>
  </si>
  <si>
    <t>Zaregulování systému</t>
  </si>
  <si>
    <t>hod</t>
  </si>
  <si>
    <t>Potrubí Cu</t>
  </si>
  <si>
    <t>OTOPNÁ TĚLESA</t>
  </si>
  <si>
    <t xml:space="preserve">Desková otopná tělesa </t>
  </si>
  <si>
    <t>Prostupy potrubí, drážky</t>
  </si>
  <si>
    <t>RADIÁTOROVÉ ARMATURY</t>
  </si>
  <si>
    <t xml:space="preserve"> DN 15</t>
  </si>
  <si>
    <t>18x1</t>
  </si>
  <si>
    <t>Technický dozor stavby</t>
  </si>
  <si>
    <t>Celkem bez DPH</t>
  </si>
  <si>
    <t>materiál</t>
  </si>
  <si>
    <t>celkem</t>
  </si>
  <si>
    <t>montáž</t>
  </si>
  <si>
    <t>cena</t>
  </si>
  <si>
    <t>15x1</t>
  </si>
  <si>
    <t xml:space="preserve">Uzavírací šroubení </t>
  </si>
  <si>
    <t>přímé</t>
  </si>
  <si>
    <t>RAE 5054</t>
  </si>
  <si>
    <t>Termostatický radiátorový ventil</t>
  </si>
  <si>
    <t xml:space="preserve">RA-N přímý </t>
  </si>
  <si>
    <t>Fitinky, tvarovky, objímky</t>
  </si>
  <si>
    <t>typ VENTIL KOMPAKT</t>
  </si>
  <si>
    <t>11VK-900/400</t>
  </si>
  <si>
    <t>21VK-600/1800</t>
  </si>
  <si>
    <t>22VK-600/800</t>
  </si>
  <si>
    <t>22VK-600/1400</t>
  </si>
  <si>
    <t>22VK-600/1800</t>
  </si>
  <si>
    <t>Trubkové otopné těleso</t>
  </si>
  <si>
    <t>KLM 750.450</t>
  </si>
  <si>
    <t>KLM 1220.600</t>
  </si>
  <si>
    <t>RAE 5034 K</t>
  </si>
  <si>
    <t>Uzavírací šroubení pro VK</t>
  </si>
  <si>
    <t>RLV-KS - rohové</t>
  </si>
  <si>
    <t>DEMONTÁŽE</t>
  </si>
  <si>
    <t>Demontáž potrubí</t>
  </si>
  <si>
    <t>Demontáž armatur</t>
  </si>
  <si>
    <t>radiátorových</t>
  </si>
  <si>
    <t>Demontáž otopných těles</t>
  </si>
  <si>
    <t>článkových</t>
  </si>
  <si>
    <t>10S VK HYGIENE 603/2004</t>
  </si>
  <si>
    <t>20S VK HYGIENE 603/2004</t>
  </si>
  <si>
    <t>20S VK HYGIENE 903/704</t>
  </si>
  <si>
    <t>typ HYGIENE VK</t>
  </si>
  <si>
    <t>30 VK HYGIENE 603/2004</t>
  </si>
  <si>
    <t>30 VK HYGIENE 903/1004</t>
  </si>
  <si>
    <t>VYTÁPĚNÍ</t>
  </si>
  <si>
    <t>VÝKAZ VÝMĚR - STACIONÁŘ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</si>
</sst>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3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9"/>
      <name val="Arial CE"/>
      <charset val="238"/>
    </font>
    <font>
      <sz val="9"/>
      <color indexed="9"/>
      <name val="Arial CE"/>
      <family val="2"/>
      <charset val="238"/>
    </font>
    <font>
      <sz val="9"/>
      <color indexed="9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0" fillId="0" borderId="0"/>
    <xf numFmtId="0" fontId="10" fillId="0" borderId="0"/>
  </cellStyleXfs>
  <cellXfs count="58">
    <xf numFmtId="0" fontId="0" fillId="0" borderId="0" xfId="0"/>
    <xf numFmtId="0" fontId="2" fillId="0" borderId="0" xfId="0" applyFont="1" applyFill="1"/>
    <xf numFmtId="0" fontId="3" fillId="0" borderId="0" xfId="0" applyFont="1"/>
    <xf numFmtId="1" fontId="3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1" fontId="3" fillId="0" borderId="0" xfId="0" applyNumberFormat="1" applyFont="1"/>
    <xf numFmtId="49" fontId="2" fillId="0" borderId="0" xfId="0" applyNumberFormat="1" applyFont="1" applyAlignment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49" fontId="2" fillId="0" borderId="0" xfId="0" applyNumberFormat="1" applyFont="1"/>
    <xf numFmtId="0" fontId="5" fillId="0" borderId="0" xfId="0" applyFont="1"/>
    <xf numFmtId="0" fontId="6" fillId="0" borderId="0" xfId="0" applyFont="1"/>
    <xf numFmtId="1" fontId="5" fillId="0" borderId="0" xfId="0" applyNumberFormat="1" applyFont="1" applyAlignment="1">
      <alignment horizontal="right"/>
    </xf>
    <xf numFmtId="1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7" fillId="0" borderId="0" xfId="0" applyFont="1"/>
    <xf numFmtId="0" fontId="3" fillId="0" borderId="0" xfId="0" applyFont="1" applyAlignment="1"/>
    <xf numFmtId="0" fontId="3" fillId="0" borderId="0" xfId="0" applyFont="1" applyFill="1" applyAlignment="1">
      <alignment horizontal="center"/>
    </xf>
    <xf numFmtId="49" fontId="3" fillId="0" borderId="0" xfId="0" applyNumberFormat="1" applyFont="1" applyFill="1"/>
    <xf numFmtId="0" fontId="3" fillId="0" borderId="0" xfId="0" applyFont="1" applyFill="1"/>
    <xf numFmtId="1" fontId="3" fillId="0" borderId="0" xfId="0" applyNumberFormat="1" applyFont="1" applyFill="1" applyAlignment="1">
      <alignment horizontal="right"/>
    </xf>
    <xf numFmtId="164" fontId="3" fillId="0" borderId="0" xfId="1" applyNumberFormat="1" applyFont="1"/>
    <xf numFmtId="164" fontId="3" fillId="0" borderId="0" xfId="1" applyNumberFormat="1" applyFont="1" applyFill="1"/>
    <xf numFmtId="164" fontId="8" fillId="0" borderId="0" xfId="0" applyNumberFormat="1" applyFont="1"/>
    <xf numFmtId="0" fontId="8" fillId="0" borderId="0" xfId="0" applyFont="1" applyAlignment="1">
      <alignment horizontal="right"/>
    </xf>
    <xf numFmtId="49" fontId="3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1" fontId="3" fillId="0" borderId="1" xfId="0" applyNumberFormat="1" applyFont="1" applyBorder="1"/>
    <xf numFmtId="164" fontId="3" fillId="0" borderId="1" xfId="1" applyNumberFormat="1" applyFont="1" applyBorder="1"/>
    <xf numFmtId="0" fontId="2" fillId="0" borderId="0" xfId="0" applyFont="1"/>
    <xf numFmtId="1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2" fillId="0" borderId="0" xfId="1" applyNumberFormat="1" applyFont="1" applyFill="1" applyAlignment="1">
      <alignment horizontal="center"/>
    </xf>
    <xf numFmtId="164" fontId="9" fillId="0" borderId="0" xfId="1" applyNumberFormat="1" applyFont="1"/>
    <xf numFmtId="0" fontId="3" fillId="0" borderId="0" xfId="2" applyFont="1"/>
    <xf numFmtId="0" fontId="10" fillId="0" borderId="0" xfId="2"/>
    <xf numFmtId="0" fontId="10" fillId="0" borderId="0" xfId="2" applyFont="1"/>
    <xf numFmtId="0" fontId="3" fillId="0" borderId="0" xfId="3" applyFont="1"/>
    <xf numFmtId="1" fontId="3" fillId="0" borderId="0" xfId="2" applyNumberFormat="1" applyFont="1"/>
    <xf numFmtId="1" fontId="10" fillId="0" borderId="0" xfId="2" applyNumberFormat="1"/>
    <xf numFmtId="0" fontId="3" fillId="0" borderId="0" xfId="0" applyFont="1" applyBorder="1"/>
    <xf numFmtId="0" fontId="11" fillId="0" borderId="0" xfId="0" applyFont="1"/>
    <xf numFmtId="0" fontId="3" fillId="0" borderId="0" xfId="0" applyFont="1" applyFill="1" applyBorder="1"/>
    <xf numFmtId="0" fontId="3" fillId="0" borderId="0" xfId="0" applyFont="1" applyBorder="1" applyAlignment="1">
      <alignment horizontal="left"/>
    </xf>
    <xf numFmtId="164" fontId="1" fillId="0" borderId="0" xfId="1" applyNumberFormat="1" applyFont="1" applyFill="1"/>
    <xf numFmtId="164" fontId="9" fillId="0" borderId="0" xfId="1" applyNumberFormat="1" applyFont="1" applyFill="1"/>
    <xf numFmtId="1" fontId="3" fillId="0" borderId="0" xfId="0" applyNumberFormat="1" applyFont="1" applyFill="1"/>
    <xf numFmtId="49" fontId="4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164" fontId="2" fillId="2" borderId="0" xfId="1" applyNumberFormat="1" applyFont="1" applyFill="1" applyAlignment="1">
      <alignment horizontal="center"/>
    </xf>
    <xf numFmtId="49" fontId="12" fillId="2" borderId="0" xfId="0" applyNumberFormat="1" applyFont="1" applyFill="1" applyAlignment="1">
      <alignment horizontal="left"/>
    </xf>
    <xf numFmtId="49" fontId="12" fillId="0" borderId="0" xfId="0" applyNumberFormat="1" applyFont="1" applyFill="1" applyAlignment="1">
      <alignment horizontal="left"/>
    </xf>
    <xf numFmtId="164" fontId="3" fillId="3" borderId="0" xfId="1" applyNumberFormat="1" applyFont="1" applyFill="1" applyProtection="1">
      <protection locked="0"/>
    </xf>
  </cellXfs>
  <cellStyles count="4">
    <cellStyle name="měny" xfId="1" builtinId="4"/>
    <cellStyle name="normální" xfId="0" builtinId="0"/>
    <cellStyle name="normální 15" xfId="3"/>
    <cellStyle name="normální 16" xfId="2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5"/>
  <sheetViews>
    <sheetView tabSelected="1" view="pageBreakPreview" zoomScale="90" zoomScaleNormal="125" zoomScaleSheetLayoutView="90" workbookViewId="0">
      <pane ySplit="2" topLeftCell="A3" activePane="bottomLeft" state="frozen"/>
      <selection pane="bottomLeft" activeCell="L79" sqref="L79"/>
    </sheetView>
  </sheetViews>
  <sheetFormatPr defaultRowHeight="12"/>
  <cols>
    <col min="1" max="1" width="3.7109375" style="6" customWidth="1"/>
    <col min="2" max="2" width="2" style="2" customWidth="1"/>
    <col min="3" max="3" width="1.7109375" style="2" customWidth="1"/>
    <col min="4" max="4" width="2.7109375" style="2" customWidth="1"/>
    <col min="5" max="5" width="30.42578125" style="2" customWidth="1"/>
    <col min="6" max="6" width="5.85546875" style="2" customWidth="1"/>
    <col min="7" max="7" width="4.85546875" style="2" customWidth="1"/>
    <col min="8" max="8" width="6.85546875" style="3" customWidth="1"/>
    <col min="9" max="9" width="5.7109375" style="2" customWidth="1"/>
    <col min="10" max="10" width="12.42578125" style="23" bestFit="1" customWidth="1"/>
    <col min="11" max="11" width="11.7109375" style="23" customWidth="1"/>
    <col min="12" max="12" width="10" style="23" bestFit="1" customWidth="1"/>
    <col min="13" max="13" width="14.42578125" style="23" bestFit="1" customWidth="1"/>
    <col min="14" max="14" width="11" style="23" bestFit="1" customWidth="1"/>
    <col min="15" max="16384" width="9.140625" style="2"/>
  </cols>
  <sheetData>
    <row r="1" spans="1:14" s="1" customFormat="1" ht="21.6" customHeight="1">
      <c r="A1" s="50" t="s">
        <v>66</v>
      </c>
      <c r="B1" s="51"/>
      <c r="C1" s="51"/>
      <c r="D1" s="52"/>
      <c r="E1" s="51"/>
      <c r="F1" s="51"/>
      <c r="G1" s="51"/>
      <c r="H1" s="53"/>
      <c r="I1" s="51"/>
      <c r="J1" s="54" t="s">
        <v>30</v>
      </c>
      <c r="K1" s="54" t="s">
        <v>30</v>
      </c>
      <c r="L1" s="54" t="s">
        <v>32</v>
      </c>
      <c r="M1" s="54" t="s">
        <v>32</v>
      </c>
      <c r="N1" s="54" t="s">
        <v>33</v>
      </c>
    </row>
    <row r="2" spans="1:14" ht="12.75" customHeight="1">
      <c r="A2" s="55" t="s">
        <v>65</v>
      </c>
      <c r="B2" s="51"/>
      <c r="C2" s="51"/>
      <c r="D2" s="52"/>
      <c r="E2" s="51"/>
      <c r="F2" s="51"/>
      <c r="G2" s="51"/>
      <c r="H2" s="53"/>
      <c r="I2" s="51"/>
      <c r="J2" s="54" t="s">
        <v>4</v>
      </c>
      <c r="K2" s="54" t="s">
        <v>31</v>
      </c>
      <c r="L2" s="54" t="s">
        <v>4</v>
      </c>
      <c r="M2" s="54" t="s">
        <v>31</v>
      </c>
      <c r="N2" s="54" t="s">
        <v>31</v>
      </c>
    </row>
    <row r="3" spans="1:14" s="21" customFormat="1" ht="12.75" customHeight="1">
      <c r="A3" s="56"/>
      <c r="B3" s="9"/>
      <c r="C3" s="9"/>
      <c r="D3" s="19"/>
      <c r="E3" s="9"/>
      <c r="F3" s="9"/>
      <c r="G3" s="9"/>
      <c r="H3" s="10"/>
      <c r="I3" s="9"/>
      <c r="J3" s="35"/>
      <c r="K3" s="35"/>
      <c r="L3" s="35"/>
      <c r="M3" s="35"/>
      <c r="N3" s="35"/>
    </row>
    <row r="4" spans="1:14">
      <c r="A4" s="8" t="s">
        <v>7</v>
      </c>
      <c r="F4" s="5"/>
      <c r="G4" s="5"/>
      <c r="H4" s="2"/>
    </row>
    <row r="5" spans="1:14">
      <c r="A5" s="6" t="s">
        <v>0</v>
      </c>
      <c r="B5" s="2" t="s">
        <v>21</v>
      </c>
      <c r="F5" s="26"/>
    </row>
    <row r="6" spans="1:14">
      <c r="E6" s="2" t="s">
        <v>34</v>
      </c>
      <c r="F6" s="26">
        <v>245</v>
      </c>
      <c r="H6" s="3">
        <v>180</v>
      </c>
      <c r="I6" s="2" t="s">
        <v>5</v>
      </c>
      <c r="J6" s="57">
        <v>0</v>
      </c>
      <c r="K6" s="23">
        <f>+J6*H6</f>
        <v>0</v>
      </c>
      <c r="L6" s="57">
        <v>0</v>
      </c>
      <c r="M6" s="23">
        <f t="shared" ref="M6:M76" si="0">+L6*H6</f>
        <v>0</v>
      </c>
      <c r="N6" s="23">
        <f t="shared" ref="N6:N76" si="1">+M6+K6</f>
        <v>0</v>
      </c>
    </row>
    <row r="7" spans="1:14">
      <c r="E7" s="2" t="s">
        <v>27</v>
      </c>
      <c r="F7" s="26">
        <v>288</v>
      </c>
      <c r="H7" s="3">
        <v>10</v>
      </c>
      <c r="I7" s="2" t="s">
        <v>5</v>
      </c>
      <c r="J7" s="57">
        <v>0</v>
      </c>
      <c r="K7" s="23">
        <f t="shared" ref="K7:K61" si="2">+J7*H7</f>
        <v>0</v>
      </c>
      <c r="L7" s="57">
        <v>0</v>
      </c>
      <c r="M7" s="23">
        <f t="shared" si="0"/>
        <v>0</v>
      </c>
      <c r="N7" s="23">
        <f t="shared" si="1"/>
        <v>0</v>
      </c>
    </row>
    <row r="8" spans="1:14">
      <c r="G8" s="17"/>
    </row>
    <row r="9" spans="1:14">
      <c r="A9" s="6" t="s">
        <v>1</v>
      </c>
      <c r="B9" s="2" t="s">
        <v>8</v>
      </c>
      <c r="G9" s="3"/>
      <c r="H9" s="2"/>
    </row>
    <row r="10" spans="1:14">
      <c r="C10" s="2" t="s">
        <v>15</v>
      </c>
    </row>
    <row r="11" spans="1:14">
      <c r="D11" s="2" t="s">
        <v>11</v>
      </c>
      <c r="H11" s="3">
        <f>SUM(H6:H7)</f>
        <v>190</v>
      </c>
      <c r="I11" s="2" t="s">
        <v>5</v>
      </c>
      <c r="L11" s="57">
        <v>0</v>
      </c>
      <c r="M11" s="23">
        <f t="shared" si="0"/>
        <v>0</v>
      </c>
      <c r="N11" s="23">
        <f t="shared" si="1"/>
        <v>0</v>
      </c>
    </row>
    <row r="13" spans="1:14">
      <c r="A13" s="6" t="s">
        <v>2</v>
      </c>
      <c r="B13" s="2" t="s">
        <v>40</v>
      </c>
      <c r="F13" s="25">
        <f>SUM(K5:K7)</f>
        <v>0</v>
      </c>
      <c r="H13" s="3">
        <v>1</v>
      </c>
      <c r="I13" s="2" t="s">
        <v>6</v>
      </c>
      <c r="J13" s="57">
        <v>0</v>
      </c>
      <c r="K13" s="23">
        <f t="shared" si="2"/>
        <v>0</v>
      </c>
      <c r="L13" s="57">
        <v>0</v>
      </c>
      <c r="M13" s="23">
        <f t="shared" si="0"/>
        <v>0</v>
      </c>
      <c r="N13" s="23">
        <f t="shared" si="1"/>
        <v>0</v>
      </c>
    </row>
    <row r="14" spans="1:14" s="21" customFormat="1">
      <c r="A14" s="20"/>
      <c r="H14" s="22"/>
      <c r="J14" s="24"/>
      <c r="K14" s="23"/>
      <c r="L14" s="24"/>
      <c r="M14" s="23"/>
      <c r="N14" s="23"/>
    </row>
    <row r="15" spans="1:14">
      <c r="A15" s="8" t="s">
        <v>22</v>
      </c>
      <c r="B15" s="12"/>
      <c r="C15" s="12"/>
      <c r="D15" s="12"/>
      <c r="E15" s="12"/>
      <c r="F15" s="13"/>
      <c r="G15" s="15"/>
      <c r="H15" s="14"/>
      <c r="I15" s="12"/>
    </row>
    <row r="16" spans="1:14">
      <c r="A16" s="6" t="s">
        <v>0</v>
      </c>
      <c r="B16" s="12" t="s">
        <v>23</v>
      </c>
      <c r="C16" s="12"/>
      <c r="D16" s="12"/>
      <c r="E16" s="12"/>
      <c r="F16" s="13"/>
      <c r="G16" s="15"/>
      <c r="H16" s="14"/>
      <c r="I16" s="12"/>
    </row>
    <row r="17" spans="2:14">
      <c r="B17" s="12"/>
      <c r="C17" s="12"/>
      <c r="D17" s="12"/>
      <c r="E17" s="12"/>
      <c r="F17" s="13"/>
      <c r="G17" s="15"/>
      <c r="H17" s="14"/>
      <c r="I17" s="12"/>
    </row>
    <row r="18" spans="2:14">
      <c r="B18" s="12"/>
      <c r="C18" s="12"/>
      <c r="D18" s="12" t="s">
        <v>62</v>
      </c>
      <c r="E18" s="12"/>
      <c r="F18" s="13"/>
      <c r="G18" s="15"/>
      <c r="H18" s="14"/>
      <c r="I18" s="12"/>
    </row>
    <row r="19" spans="2:14">
      <c r="B19" s="12"/>
      <c r="C19" s="12"/>
      <c r="D19" s="12"/>
      <c r="E19" s="12"/>
      <c r="F19" s="13"/>
      <c r="G19" s="15"/>
      <c r="H19" s="14"/>
      <c r="I19" s="12"/>
    </row>
    <row r="20" spans="2:14">
      <c r="B20" s="12"/>
      <c r="C20" s="12"/>
      <c r="D20" s="12"/>
      <c r="E20" s="12" t="s">
        <v>59</v>
      </c>
      <c r="F20" s="13"/>
      <c r="G20" s="12"/>
      <c r="H20" s="14">
        <v>2</v>
      </c>
      <c r="I20" s="12" t="s">
        <v>4</v>
      </c>
      <c r="J20" s="57">
        <v>0</v>
      </c>
      <c r="K20" s="23">
        <f t="shared" si="2"/>
        <v>0</v>
      </c>
      <c r="L20" s="57">
        <v>0</v>
      </c>
      <c r="M20" s="23">
        <f t="shared" si="0"/>
        <v>0</v>
      </c>
      <c r="N20" s="23">
        <f t="shared" si="1"/>
        <v>0</v>
      </c>
    </row>
    <row r="21" spans="2:14">
      <c r="B21" s="12"/>
      <c r="C21" s="12"/>
      <c r="D21" s="12"/>
      <c r="E21" s="12"/>
      <c r="F21" s="13"/>
      <c r="G21" s="12"/>
      <c r="H21" s="14"/>
      <c r="I21" s="12"/>
    </row>
    <row r="22" spans="2:14">
      <c r="B22" s="12"/>
      <c r="C22" s="12"/>
      <c r="D22" s="12"/>
      <c r="E22" s="12" t="s">
        <v>60</v>
      </c>
      <c r="F22" s="13"/>
      <c r="G22" s="12"/>
      <c r="H22" s="14">
        <v>2</v>
      </c>
      <c r="I22" s="12" t="s">
        <v>4</v>
      </c>
      <c r="J22" s="57">
        <v>0</v>
      </c>
      <c r="K22" s="23">
        <f t="shared" si="2"/>
        <v>0</v>
      </c>
      <c r="L22" s="57">
        <v>0</v>
      </c>
      <c r="M22" s="23">
        <f t="shared" si="0"/>
        <v>0</v>
      </c>
      <c r="N22" s="23">
        <f t="shared" si="1"/>
        <v>0</v>
      </c>
    </row>
    <row r="23" spans="2:14">
      <c r="B23" s="12"/>
      <c r="C23" s="12"/>
      <c r="D23" s="12"/>
      <c r="E23" s="12"/>
      <c r="F23" s="13"/>
      <c r="G23" s="12"/>
      <c r="H23" s="14"/>
      <c r="I23" s="12"/>
    </row>
    <row r="24" spans="2:14">
      <c r="B24" s="12"/>
      <c r="C24" s="12"/>
      <c r="D24" s="12"/>
      <c r="E24" s="12" t="s">
        <v>61</v>
      </c>
      <c r="F24" s="13"/>
      <c r="G24" s="12"/>
      <c r="H24" s="14">
        <v>1</v>
      </c>
      <c r="I24" s="12" t="s">
        <v>4</v>
      </c>
      <c r="J24" s="57">
        <v>0</v>
      </c>
      <c r="K24" s="23">
        <f t="shared" si="2"/>
        <v>0</v>
      </c>
      <c r="L24" s="57">
        <v>0</v>
      </c>
      <c r="M24" s="23">
        <f t="shared" si="0"/>
        <v>0</v>
      </c>
      <c r="N24" s="23">
        <f t="shared" si="1"/>
        <v>0</v>
      </c>
    </row>
    <row r="25" spans="2:14">
      <c r="B25" s="12"/>
      <c r="C25" s="12"/>
      <c r="D25" s="12"/>
      <c r="E25" s="12"/>
      <c r="F25" s="13"/>
      <c r="G25" s="12"/>
      <c r="H25" s="14"/>
      <c r="I25" s="12"/>
    </row>
    <row r="26" spans="2:14">
      <c r="B26" s="12"/>
      <c r="C26" s="12"/>
      <c r="D26" s="12"/>
      <c r="E26" s="12" t="s">
        <v>63</v>
      </c>
      <c r="F26" s="13"/>
      <c r="G26" s="12"/>
      <c r="H26" s="14">
        <v>2</v>
      </c>
      <c r="I26" s="12" t="s">
        <v>4</v>
      </c>
      <c r="J26" s="57">
        <v>0</v>
      </c>
      <c r="K26" s="23">
        <f t="shared" si="2"/>
        <v>0</v>
      </c>
      <c r="L26" s="57">
        <v>0</v>
      </c>
      <c r="M26" s="23">
        <f t="shared" si="0"/>
        <v>0</v>
      </c>
      <c r="N26" s="23">
        <f t="shared" si="1"/>
        <v>0</v>
      </c>
    </row>
    <row r="27" spans="2:14">
      <c r="B27" s="12"/>
      <c r="C27" s="12"/>
      <c r="D27" s="12"/>
      <c r="E27" s="12"/>
      <c r="F27" s="13"/>
      <c r="G27" s="12"/>
      <c r="H27" s="14"/>
      <c r="I27" s="12"/>
    </row>
    <row r="28" spans="2:14">
      <c r="B28" s="12"/>
      <c r="C28" s="12"/>
      <c r="D28" s="12"/>
      <c r="E28" s="12" t="s">
        <v>64</v>
      </c>
      <c r="F28" s="13"/>
      <c r="G28" s="12"/>
      <c r="H28" s="14">
        <v>1</v>
      </c>
      <c r="I28" s="12" t="s">
        <v>4</v>
      </c>
      <c r="J28" s="57">
        <v>0</v>
      </c>
      <c r="K28" s="23">
        <f t="shared" si="2"/>
        <v>0</v>
      </c>
      <c r="L28" s="57">
        <v>0</v>
      </c>
      <c r="M28" s="23">
        <f t="shared" si="0"/>
        <v>0</v>
      </c>
      <c r="N28" s="23">
        <f t="shared" si="1"/>
        <v>0</v>
      </c>
    </row>
    <row r="29" spans="2:14">
      <c r="B29" s="12"/>
      <c r="C29" s="12"/>
      <c r="D29" s="12"/>
      <c r="E29" s="12"/>
      <c r="F29" s="13"/>
      <c r="G29" s="12"/>
      <c r="H29" s="14"/>
      <c r="I29" s="12"/>
    </row>
    <row r="30" spans="2:14">
      <c r="B30" s="12"/>
      <c r="C30" s="12"/>
      <c r="D30" s="12" t="s">
        <v>41</v>
      </c>
      <c r="E30" s="12"/>
      <c r="F30" s="13"/>
      <c r="G30" s="15"/>
      <c r="H30" s="14"/>
      <c r="I30" s="12"/>
    </row>
    <row r="31" spans="2:14">
      <c r="B31" s="12"/>
      <c r="C31" s="12"/>
      <c r="D31" s="12"/>
      <c r="E31" s="12" t="s">
        <v>42</v>
      </c>
      <c r="F31" s="13"/>
      <c r="G31" s="15"/>
      <c r="H31" s="14">
        <v>1</v>
      </c>
      <c r="I31" s="12" t="s">
        <v>4</v>
      </c>
      <c r="J31" s="57">
        <v>0</v>
      </c>
      <c r="K31" s="23">
        <f t="shared" si="2"/>
        <v>0</v>
      </c>
      <c r="L31" s="57">
        <v>0</v>
      </c>
      <c r="M31" s="23">
        <f t="shared" si="0"/>
        <v>0</v>
      </c>
      <c r="N31" s="23">
        <f t="shared" si="1"/>
        <v>0</v>
      </c>
    </row>
    <row r="32" spans="2:14">
      <c r="B32" s="12"/>
      <c r="C32" s="12"/>
      <c r="D32" s="12"/>
      <c r="E32" s="12"/>
      <c r="F32" s="13"/>
      <c r="G32" s="15"/>
      <c r="H32" s="14"/>
      <c r="I32" s="12"/>
    </row>
    <row r="33" spans="1:14">
      <c r="B33" s="12"/>
      <c r="C33" s="12"/>
      <c r="D33" s="12"/>
      <c r="E33" s="12" t="s">
        <v>43</v>
      </c>
      <c r="F33" s="13"/>
      <c r="G33" s="15"/>
      <c r="H33" s="14">
        <v>6</v>
      </c>
      <c r="I33" s="12" t="s">
        <v>4</v>
      </c>
      <c r="J33" s="57">
        <v>0</v>
      </c>
      <c r="K33" s="23">
        <f t="shared" si="2"/>
        <v>0</v>
      </c>
      <c r="L33" s="57">
        <v>0</v>
      </c>
      <c r="M33" s="23">
        <f t="shared" si="0"/>
        <v>0</v>
      </c>
      <c r="N33" s="23">
        <f t="shared" si="1"/>
        <v>0</v>
      </c>
    </row>
    <row r="34" spans="1:14">
      <c r="B34" s="12"/>
      <c r="C34" s="12"/>
      <c r="D34" s="12"/>
      <c r="E34" s="12"/>
      <c r="F34" s="13"/>
      <c r="G34" s="15"/>
      <c r="H34" s="14"/>
      <c r="I34" s="12"/>
    </row>
    <row r="35" spans="1:14">
      <c r="B35" s="12"/>
      <c r="C35" s="12"/>
      <c r="D35" s="12"/>
      <c r="E35" s="12" t="s">
        <v>44</v>
      </c>
      <c r="F35" s="13"/>
      <c r="G35" s="15"/>
      <c r="H35" s="14">
        <v>1</v>
      </c>
      <c r="I35" s="12" t="s">
        <v>4</v>
      </c>
      <c r="J35" s="57">
        <v>0</v>
      </c>
      <c r="K35" s="23">
        <f t="shared" si="2"/>
        <v>0</v>
      </c>
      <c r="L35" s="57">
        <v>0</v>
      </c>
      <c r="M35" s="23">
        <f t="shared" si="0"/>
        <v>0</v>
      </c>
      <c r="N35" s="23">
        <f t="shared" si="1"/>
        <v>0</v>
      </c>
    </row>
    <row r="36" spans="1:14">
      <c r="B36" s="12"/>
      <c r="C36" s="12"/>
      <c r="D36" s="12"/>
      <c r="E36" s="12" t="s">
        <v>45</v>
      </c>
      <c r="F36" s="13"/>
      <c r="G36" s="15"/>
      <c r="H36" s="14">
        <v>1</v>
      </c>
      <c r="I36" s="12" t="s">
        <v>4</v>
      </c>
      <c r="J36" s="57">
        <v>0</v>
      </c>
      <c r="K36" s="23">
        <f t="shared" si="2"/>
        <v>0</v>
      </c>
      <c r="L36" s="57">
        <v>0</v>
      </c>
      <c r="M36" s="23">
        <f t="shared" si="0"/>
        <v>0</v>
      </c>
      <c r="N36" s="23">
        <f t="shared" si="1"/>
        <v>0</v>
      </c>
    </row>
    <row r="37" spans="1:14">
      <c r="B37" s="12"/>
      <c r="C37" s="12"/>
      <c r="D37" s="12"/>
      <c r="E37" s="12" t="s">
        <v>46</v>
      </c>
      <c r="F37" s="13"/>
      <c r="G37" s="15"/>
      <c r="H37" s="14">
        <v>2</v>
      </c>
      <c r="I37" s="12" t="s">
        <v>4</v>
      </c>
      <c r="J37" s="57">
        <v>0</v>
      </c>
      <c r="K37" s="23">
        <f t="shared" si="2"/>
        <v>0</v>
      </c>
      <c r="L37" s="57">
        <v>0</v>
      </c>
      <c r="M37" s="23">
        <f t="shared" si="0"/>
        <v>0</v>
      </c>
      <c r="N37" s="23">
        <f t="shared" si="1"/>
        <v>0</v>
      </c>
    </row>
    <row r="38" spans="1:14">
      <c r="B38" s="12"/>
      <c r="C38" s="12"/>
      <c r="D38" s="12"/>
      <c r="E38" s="12"/>
      <c r="F38" s="13"/>
      <c r="G38" s="15"/>
      <c r="H38" s="14"/>
      <c r="I38" s="12"/>
    </row>
    <row r="39" spans="1:14">
      <c r="A39" s="6" t="s">
        <v>1</v>
      </c>
      <c r="B39" s="12" t="s">
        <v>47</v>
      </c>
      <c r="C39" s="12"/>
      <c r="D39" s="12"/>
      <c r="E39" s="12"/>
      <c r="F39" s="13"/>
      <c r="G39" s="15"/>
      <c r="H39" s="14"/>
      <c r="I39" s="12"/>
    </row>
    <row r="40" spans="1:14">
      <c r="B40" s="12"/>
      <c r="C40" s="12"/>
      <c r="D40" s="12"/>
      <c r="E40" s="12"/>
      <c r="F40" s="13"/>
      <c r="G40" s="15"/>
      <c r="H40" s="14"/>
      <c r="I40" s="12"/>
    </row>
    <row r="41" spans="1:14">
      <c r="B41" s="12"/>
      <c r="C41" s="12"/>
      <c r="D41" s="12"/>
      <c r="E41" s="12" t="s">
        <v>48</v>
      </c>
      <c r="F41" s="13"/>
      <c r="G41" s="15"/>
      <c r="H41" s="14">
        <v>1</v>
      </c>
      <c r="I41" s="12" t="s">
        <v>4</v>
      </c>
      <c r="J41" s="57">
        <v>0</v>
      </c>
      <c r="K41" s="23">
        <f t="shared" si="2"/>
        <v>0</v>
      </c>
      <c r="L41" s="57">
        <v>0</v>
      </c>
      <c r="M41" s="23">
        <f t="shared" si="0"/>
        <v>0</v>
      </c>
      <c r="N41" s="23">
        <f t="shared" si="1"/>
        <v>0</v>
      </c>
    </row>
    <row r="42" spans="1:14">
      <c r="B42" s="12"/>
      <c r="C42" s="12"/>
      <c r="D42" s="12"/>
      <c r="E42" s="12" t="s">
        <v>49</v>
      </c>
      <c r="F42" s="13"/>
      <c r="G42" s="15"/>
      <c r="H42" s="14">
        <v>1</v>
      </c>
      <c r="I42" s="12" t="s">
        <v>4</v>
      </c>
      <c r="J42" s="57">
        <v>0</v>
      </c>
      <c r="K42" s="23">
        <f t="shared" si="2"/>
        <v>0</v>
      </c>
      <c r="L42" s="57">
        <v>0</v>
      </c>
      <c r="M42" s="23">
        <f t="shared" si="0"/>
        <v>0</v>
      </c>
      <c r="N42" s="23">
        <f t="shared" si="1"/>
        <v>0</v>
      </c>
    </row>
    <row r="43" spans="1:14">
      <c r="D43" s="18"/>
      <c r="H43" s="2"/>
    </row>
    <row r="44" spans="1:14">
      <c r="A44" s="11" t="s">
        <v>25</v>
      </c>
      <c r="B44" s="4"/>
    </row>
    <row r="45" spans="1:14">
      <c r="A45" s="16" t="s">
        <v>0</v>
      </c>
      <c r="B45" s="2" t="s">
        <v>16</v>
      </c>
      <c r="H45" s="2"/>
      <c r="I45" s="5"/>
    </row>
    <row r="46" spans="1:14">
      <c r="A46" s="16"/>
      <c r="H46" s="2"/>
      <c r="I46" s="5"/>
    </row>
    <row r="47" spans="1:14">
      <c r="A47" s="16"/>
      <c r="D47" s="2" t="s">
        <v>50</v>
      </c>
      <c r="H47" s="7">
        <f>SUM(H20:H37)</f>
        <v>19</v>
      </c>
      <c r="I47" s="5" t="s">
        <v>4</v>
      </c>
      <c r="J47" s="57">
        <v>0</v>
      </c>
      <c r="K47" s="23">
        <f t="shared" si="2"/>
        <v>0</v>
      </c>
      <c r="L47" s="57">
        <v>0</v>
      </c>
      <c r="M47" s="23">
        <f t="shared" si="0"/>
        <v>0</v>
      </c>
      <c r="N47" s="23">
        <f t="shared" si="1"/>
        <v>0</v>
      </c>
    </row>
    <row r="48" spans="1:14">
      <c r="A48" s="16"/>
      <c r="D48" s="2" t="s">
        <v>37</v>
      </c>
      <c r="H48" s="7">
        <v>2</v>
      </c>
      <c r="I48" s="5" t="s">
        <v>4</v>
      </c>
      <c r="J48" s="57">
        <v>0</v>
      </c>
      <c r="K48" s="23">
        <f t="shared" si="2"/>
        <v>0</v>
      </c>
      <c r="L48" s="57">
        <v>0</v>
      </c>
      <c r="M48" s="23">
        <f t="shared" si="0"/>
        <v>0</v>
      </c>
      <c r="N48" s="23">
        <f t="shared" si="1"/>
        <v>0</v>
      </c>
    </row>
    <row r="49" spans="1:15">
      <c r="D49" s="18"/>
      <c r="H49" s="2"/>
    </row>
    <row r="50" spans="1:15">
      <c r="A50" s="16" t="s">
        <v>1</v>
      </c>
      <c r="B50" s="2" t="s">
        <v>38</v>
      </c>
      <c r="H50" s="2"/>
      <c r="I50" s="5"/>
    </row>
    <row r="51" spans="1:15">
      <c r="A51" s="16"/>
      <c r="H51" s="2"/>
      <c r="I51" s="5"/>
    </row>
    <row r="52" spans="1:15">
      <c r="A52" s="16"/>
      <c r="D52" s="2" t="s">
        <v>39</v>
      </c>
      <c r="H52" s="2"/>
      <c r="I52" s="5"/>
    </row>
    <row r="53" spans="1:15">
      <c r="A53" s="16"/>
      <c r="E53" s="2" t="s">
        <v>3</v>
      </c>
      <c r="H53" s="7">
        <v>2</v>
      </c>
      <c r="I53" s="5" t="s">
        <v>4</v>
      </c>
      <c r="J53" s="57">
        <v>0</v>
      </c>
      <c r="K53" s="23">
        <f t="shared" si="2"/>
        <v>0</v>
      </c>
      <c r="L53" s="57">
        <v>0</v>
      </c>
      <c r="M53" s="23">
        <f t="shared" si="0"/>
        <v>0</v>
      </c>
      <c r="N53" s="23">
        <f t="shared" si="1"/>
        <v>0</v>
      </c>
    </row>
    <row r="54" spans="1:15">
      <c r="A54" s="16"/>
      <c r="H54" s="7"/>
      <c r="I54" s="5"/>
    </row>
    <row r="55" spans="1:15" ht="12.75">
      <c r="A55" s="16" t="s">
        <v>2</v>
      </c>
      <c r="B55" s="37" t="s">
        <v>51</v>
      </c>
      <c r="C55" s="38"/>
      <c r="D55" s="38"/>
      <c r="E55" s="38"/>
      <c r="F55" s="39"/>
      <c r="G55" s="38"/>
      <c r="H55" s="38"/>
      <c r="I55" s="37"/>
      <c r="O55" s="36"/>
    </row>
    <row r="56" spans="1:15" ht="12.75">
      <c r="A56" s="16"/>
      <c r="B56" s="38"/>
      <c r="C56" s="40"/>
      <c r="D56" s="38"/>
      <c r="E56" s="38"/>
      <c r="F56" s="39"/>
      <c r="G56" s="38"/>
      <c r="H56" s="38"/>
      <c r="I56" s="37"/>
      <c r="O56" s="36"/>
    </row>
    <row r="57" spans="1:15" ht="12.75">
      <c r="A57" s="16"/>
      <c r="B57" s="38"/>
      <c r="C57" s="38"/>
      <c r="D57" s="37" t="s">
        <v>52</v>
      </c>
      <c r="E57" s="38"/>
      <c r="F57" s="37"/>
      <c r="G57" s="38"/>
      <c r="H57" s="42">
        <f>+H47</f>
        <v>19</v>
      </c>
      <c r="I57" s="41" t="s">
        <v>4</v>
      </c>
      <c r="J57" s="57">
        <v>0</v>
      </c>
      <c r="K57" s="23">
        <f t="shared" si="2"/>
        <v>0</v>
      </c>
      <c r="L57" s="57">
        <v>0</v>
      </c>
      <c r="M57" s="23">
        <f t="shared" si="0"/>
        <v>0</v>
      </c>
      <c r="N57" s="23">
        <f t="shared" si="1"/>
        <v>0</v>
      </c>
      <c r="O57" s="36"/>
    </row>
    <row r="58" spans="1:15">
      <c r="D58" s="18"/>
      <c r="H58" s="2"/>
    </row>
    <row r="59" spans="1:15">
      <c r="A59" s="16" t="s">
        <v>9</v>
      </c>
      <c r="B59" s="2" t="s">
        <v>35</v>
      </c>
      <c r="H59" s="2"/>
      <c r="I59" s="5"/>
    </row>
    <row r="60" spans="1:15">
      <c r="A60" s="16"/>
      <c r="C60" s="2" t="s">
        <v>36</v>
      </c>
      <c r="H60" s="2"/>
      <c r="I60" s="5"/>
    </row>
    <row r="61" spans="1:15">
      <c r="A61" s="16"/>
      <c r="D61" s="2" t="s">
        <v>26</v>
      </c>
      <c r="H61" s="7">
        <f>+H53</f>
        <v>2</v>
      </c>
      <c r="I61" s="5" t="s">
        <v>4</v>
      </c>
      <c r="J61" s="57">
        <v>0</v>
      </c>
      <c r="K61" s="23">
        <f t="shared" si="2"/>
        <v>0</v>
      </c>
      <c r="L61" s="57">
        <v>0</v>
      </c>
      <c r="M61" s="23">
        <f t="shared" si="0"/>
        <v>0</v>
      </c>
      <c r="N61" s="23">
        <f t="shared" si="1"/>
        <v>0</v>
      </c>
    </row>
    <row r="62" spans="1:15">
      <c r="A62" s="16"/>
      <c r="H62" s="7"/>
      <c r="I62" s="5"/>
    </row>
    <row r="63" spans="1:15" ht="12.75">
      <c r="A63" s="8" t="s">
        <v>53</v>
      </c>
      <c r="B63"/>
      <c r="C63"/>
      <c r="D63" s="43"/>
      <c r="E63" s="43"/>
      <c r="F63" s="44"/>
      <c r="G63" s="5"/>
      <c r="H63" s="45"/>
      <c r="I63" s="46"/>
      <c r="J63" s="2"/>
      <c r="O63" s="48"/>
    </row>
    <row r="64" spans="1:15" ht="12.75">
      <c r="A64" s="6" t="s">
        <v>0</v>
      </c>
      <c r="B64" s="2" t="s">
        <v>54</v>
      </c>
      <c r="F64" s="5"/>
      <c r="H64" s="21"/>
      <c r="J64" s="2"/>
      <c r="O64" s="48"/>
    </row>
    <row r="65" spans="1:14" ht="12.75">
      <c r="A65"/>
      <c r="B65"/>
      <c r="C65" t="s">
        <v>11</v>
      </c>
      <c r="D65"/>
      <c r="E65" s="6"/>
      <c r="F65" s="5"/>
      <c r="H65" s="49">
        <v>200</v>
      </c>
      <c r="I65" s="2" t="s">
        <v>5</v>
      </c>
      <c r="J65" s="2"/>
      <c r="K65" s="47"/>
      <c r="L65" s="57">
        <v>0</v>
      </c>
      <c r="M65" s="48">
        <f t="shared" ref="M65:M71" si="3">+L65*H65</f>
        <v>0</v>
      </c>
      <c r="N65" s="48">
        <f t="shared" ref="N65:N71" si="4">+M65+K65</f>
        <v>0</v>
      </c>
    </row>
    <row r="66" spans="1:14" ht="12.75">
      <c r="A66"/>
      <c r="B66"/>
      <c r="C66"/>
      <c r="D66"/>
      <c r="E66" s="6"/>
      <c r="F66" s="5"/>
      <c r="G66" s="5"/>
      <c r="H66" s="49"/>
      <c r="J66" s="2"/>
      <c r="K66" s="47"/>
      <c r="L66" s="24"/>
      <c r="M66" s="48"/>
      <c r="N66" s="48"/>
    </row>
    <row r="67" spans="1:14" ht="12.75">
      <c r="A67" s="6" t="s">
        <v>1</v>
      </c>
      <c r="B67" s="2" t="s">
        <v>55</v>
      </c>
      <c r="F67" s="5"/>
      <c r="H67" s="21"/>
      <c r="J67" s="2"/>
      <c r="K67" s="47"/>
      <c r="L67" s="24"/>
      <c r="M67" s="48"/>
      <c r="N67" s="48"/>
    </row>
    <row r="68" spans="1:14" ht="12.75">
      <c r="A68"/>
      <c r="B68"/>
      <c r="C68" t="s">
        <v>56</v>
      </c>
      <c r="D68"/>
      <c r="E68" s="6"/>
      <c r="F68" s="5"/>
      <c r="H68" s="49">
        <v>40</v>
      </c>
      <c r="I68" s="2" t="s">
        <v>4</v>
      </c>
      <c r="J68" s="2"/>
      <c r="K68" s="47"/>
      <c r="L68" s="57">
        <v>0</v>
      </c>
      <c r="M68" s="48">
        <f t="shared" si="3"/>
        <v>0</v>
      </c>
      <c r="N68" s="48">
        <f t="shared" si="4"/>
        <v>0</v>
      </c>
    </row>
    <row r="69" spans="1:14" ht="12.75">
      <c r="A69"/>
      <c r="B69"/>
      <c r="C69"/>
      <c r="D69"/>
      <c r="E69" s="6"/>
      <c r="F69" s="5"/>
      <c r="G69" s="5"/>
      <c r="H69" s="49"/>
      <c r="J69" s="2"/>
      <c r="K69" s="47"/>
      <c r="L69" s="24"/>
      <c r="M69" s="48"/>
      <c r="N69" s="48"/>
    </row>
    <row r="70" spans="1:14" ht="12.75">
      <c r="A70" s="6" t="s">
        <v>2</v>
      </c>
      <c r="B70" s="2" t="s">
        <v>57</v>
      </c>
      <c r="F70" s="5"/>
      <c r="H70" s="21"/>
      <c r="J70" s="2"/>
      <c r="K70" s="47"/>
      <c r="L70" s="24"/>
      <c r="M70" s="48"/>
      <c r="N70" s="48"/>
    </row>
    <row r="71" spans="1:14" ht="12.75">
      <c r="A71"/>
      <c r="B71"/>
      <c r="C71" t="s">
        <v>58</v>
      </c>
      <c r="D71"/>
      <c r="E71" s="6"/>
      <c r="F71" s="5"/>
      <c r="H71" s="49">
        <v>20</v>
      </c>
      <c r="I71" s="2" t="s">
        <v>4</v>
      </c>
      <c r="J71" s="2"/>
      <c r="K71" s="47"/>
      <c r="L71" s="57">
        <v>0</v>
      </c>
      <c r="M71" s="48">
        <f t="shared" si="3"/>
        <v>0</v>
      </c>
      <c r="N71" s="48">
        <f t="shared" si="4"/>
        <v>0</v>
      </c>
    </row>
    <row r="72" spans="1:14">
      <c r="E72" s="6"/>
      <c r="F72" s="5"/>
      <c r="G72" s="5"/>
      <c r="H72" s="7"/>
    </row>
    <row r="73" spans="1:14">
      <c r="A73" s="8" t="s">
        <v>17</v>
      </c>
      <c r="E73" s="6"/>
      <c r="F73" s="5"/>
      <c r="G73" s="5"/>
      <c r="H73" s="7"/>
    </row>
    <row r="74" spans="1:14">
      <c r="A74" s="6" t="s">
        <v>0</v>
      </c>
      <c r="B74" s="2" t="s">
        <v>18</v>
      </c>
      <c r="E74" s="6"/>
      <c r="F74" s="5"/>
      <c r="G74" s="5"/>
      <c r="H74" s="7">
        <v>8</v>
      </c>
      <c r="I74" s="2" t="s">
        <v>20</v>
      </c>
      <c r="L74" s="57">
        <v>0</v>
      </c>
      <c r="M74" s="23">
        <f t="shared" si="0"/>
        <v>0</v>
      </c>
      <c r="N74" s="23">
        <f t="shared" si="1"/>
        <v>0</v>
      </c>
    </row>
    <row r="75" spans="1:14">
      <c r="E75" s="6"/>
      <c r="F75" s="5"/>
      <c r="G75" s="5"/>
      <c r="H75" s="7"/>
    </row>
    <row r="76" spans="1:14">
      <c r="A76" s="6" t="s">
        <v>1</v>
      </c>
      <c r="B76" s="2" t="s">
        <v>19</v>
      </c>
      <c r="E76" s="6"/>
      <c r="F76" s="5"/>
      <c r="G76" s="5"/>
      <c r="H76" s="7">
        <v>1</v>
      </c>
      <c r="I76" s="2" t="s">
        <v>6</v>
      </c>
      <c r="L76" s="57">
        <v>0</v>
      </c>
      <c r="M76" s="23">
        <f t="shared" si="0"/>
        <v>0</v>
      </c>
      <c r="N76" s="23">
        <f t="shared" si="1"/>
        <v>0</v>
      </c>
    </row>
    <row r="77" spans="1:14">
      <c r="E77" s="6"/>
      <c r="F77" s="5"/>
      <c r="G77" s="5"/>
      <c r="H77" s="7"/>
    </row>
    <row r="78" spans="1:14">
      <c r="A78" s="6" t="s">
        <v>2</v>
      </c>
      <c r="B78" s="2" t="s">
        <v>12</v>
      </c>
      <c r="E78" s="6"/>
      <c r="F78" s="5"/>
      <c r="G78" s="5"/>
      <c r="H78" s="7"/>
    </row>
    <row r="79" spans="1:14">
      <c r="D79" s="2" t="s">
        <v>13</v>
      </c>
      <c r="E79" s="6"/>
      <c r="F79" s="5"/>
      <c r="G79" s="5"/>
      <c r="H79" s="7">
        <v>1</v>
      </c>
      <c r="I79" s="2" t="s">
        <v>14</v>
      </c>
      <c r="L79" s="57">
        <v>0</v>
      </c>
      <c r="M79" s="23">
        <f t="shared" ref="M79" si="5">+L79*H79</f>
        <v>0</v>
      </c>
      <c r="N79" s="23">
        <f t="shared" ref="N79" si="6">+M79+K79</f>
        <v>0</v>
      </c>
    </row>
    <row r="80" spans="1:14">
      <c r="E80" s="6"/>
      <c r="F80" s="5"/>
      <c r="G80" s="5"/>
      <c r="H80" s="7"/>
    </row>
    <row r="81" spans="1:14">
      <c r="A81" s="6" t="s">
        <v>9</v>
      </c>
      <c r="B81" s="2" t="s">
        <v>24</v>
      </c>
      <c r="E81" s="6"/>
      <c r="F81" s="5"/>
      <c r="G81" s="5"/>
      <c r="H81" s="7">
        <v>1</v>
      </c>
      <c r="I81" s="2" t="s">
        <v>6</v>
      </c>
      <c r="J81" s="57">
        <v>0</v>
      </c>
      <c r="K81" s="23">
        <f t="shared" ref="K81" si="7">+J81*H81</f>
        <v>0</v>
      </c>
      <c r="L81" s="57">
        <v>0</v>
      </c>
      <c r="M81" s="23">
        <f t="shared" ref="M81:M83" si="8">+L81*H81</f>
        <v>0</v>
      </c>
      <c r="N81" s="23">
        <f t="shared" ref="N81:N83" si="9">+M81+K81</f>
        <v>0</v>
      </c>
    </row>
    <row r="82" spans="1:14">
      <c r="E82" s="6"/>
      <c r="F82" s="5"/>
      <c r="G82" s="5"/>
      <c r="H82" s="7"/>
    </row>
    <row r="83" spans="1:14">
      <c r="A83" s="6" t="s">
        <v>10</v>
      </c>
      <c r="B83" s="2" t="s">
        <v>28</v>
      </c>
      <c r="E83" s="6"/>
      <c r="F83" s="5"/>
      <c r="G83" s="5"/>
      <c r="H83" s="7">
        <v>8</v>
      </c>
      <c r="I83" s="2" t="s">
        <v>20</v>
      </c>
      <c r="L83" s="57">
        <v>0</v>
      </c>
      <c r="M83" s="23">
        <f t="shared" si="8"/>
        <v>0</v>
      </c>
      <c r="N83" s="23">
        <f t="shared" si="9"/>
        <v>0</v>
      </c>
    </row>
    <row r="84" spans="1:14" ht="12.75" thickBot="1">
      <c r="A84" s="27"/>
      <c r="B84" s="28"/>
      <c r="C84" s="28"/>
      <c r="D84" s="28"/>
      <c r="E84" s="27"/>
      <c r="F84" s="29"/>
      <c r="G84" s="29"/>
      <c r="H84" s="30"/>
      <c r="I84" s="28"/>
      <c r="J84" s="31"/>
      <c r="K84" s="31"/>
      <c r="L84" s="31"/>
      <c r="M84" s="31"/>
      <c r="N84" s="31"/>
    </row>
    <row r="85" spans="1:14" s="32" customFormat="1" ht="12.75" thickTop="1">
      <c r="A85" s="11" t="s">
        <v>29</v>
      </c>
      <c r="H85" s="33"/>
      <c r="J85" s="34"/>
      <c r="K85" s="34">
        <f>SUM(K4:K84)</f>
        <v>0</v>
      </c>
      <c r="L85" s="34"/>
      <c r="M85" s="34">
        <f>SUM(M4:M84)</f>
        <v>0</v>
      </c>
      <c r="N85" s="34">
        <f>SUM(N4:N84)</f>
        <v>0</v>
      </c>
    </row>
  </sheetData>
  <sheetProtection password="C9E1" sheet="1" objects="1" scenarios="1" selectLockedCells="1"/>
  <pageMargins left="1.07" right="0.36" top="0.5" bottom="0.62" header="0.39" footer="0.41"/>
  <pageSetup paperSize="9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ARMEX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jan.vagner</cp:lastModifiedBy>
  <cp:lastPrinted>2011-01-23T13:36:33Z</cp:lastPrinted>
  <dcterms:created xsi:type="dcterms:W3CDTF">2003-02-14T13:58:47Z</dcterms:created>
  <dcterms:modified xsi:type="dcterms:W3CDTF">2015-04-20T12:43:39Z</dcterms:modified>
</cp:coreProperties>
</file>