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52511"/>
  <extLst/>
</workbook>
</file>

<file path=xl/sharedStrings.xml><?xml version="1.0" encoding="utf-8"?>
<sst xmlns="http://schemas.openxmlformats.org/spreadsheetml/2006/main" count="45" uniqueCount="37">
  <si>
    <t>MJ</t>
  </si>
  <si>
    <t>Množství</t>
  </si>
  <si>
    <t>Cena</t>
  </si>
  <si>
    <t>Materiál</t>
  </si>
  <si>
    <t>Cena/mj</t>
  </si>
  <si>
    <t>Práce</t>
  </si>
  <si>
    <t>Materiál celkem bez DPH</t>
  </si>
  <si>
    <t>Práce celkem bez DPH</t>
  </si>
  <si>
    <t>Cena celkem bez DPH</t>
  </si>
  <si>
    <t>kpl.</t>
  </si>
  <si>
    <t>cena celkem s DPH</t>
  </si>
  <si>
    <r>
      <t>m</t>
    </r>
    <r>
      <rPr>
        <vertAlign val="superscript"/>
        <sz val="11"/>
        <color indexed="8"/>
        <rFont val="Calibri"/>
        <family val="2"/>
      </rPr>
      <t>2</t>
    </r>
  </si>
  <si>
    <t>bm</t>
  </si>
  <si>
    <t>Dopravné</t>
  </si>
  <si>
    <t>DPH 21%</t>
  </si>
  <si>
    <t>Adresa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</si>
  <si>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</si>
  <si>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Atikový plech</t>
  </si>
  <si>
    <t>Demontáž atikových plechů</t>
  </si>
  <si>
    <t>Montáž střešní krytiny v detailu</t>
  </si>
  <si>
    <t>Montáž atikového plechu</t>
  </si>
  <si>
    <t>Karel Blecha</t>
  </si>
  <si>
    <t>Horní Habartice 241</t>
  </si>
  <si>
    <t>405 02</t>
  </si>
  <si>
    <t>Podkladní modifikovaný asf. Pás</t>
  </si>
  <si>
    <t>Vrchní asf. Pás modifikovaný s břidl.</t>
  </si>
  <si>
    <t>Plyn propan čistý 33kg</t>
  </si>
  <si>
    <t>ks</t>
  </si>
  <si>
    <t>Ostatní spojovací materiál</t>
  </si>
  <si>
    <t>Montáž střešní krytiny v ploše podkla.</t>
  </si>
  <si>
    <t>Montáž střešní krytiny v vrchní</t>
  </si>
  <si>
    <t>Demontáž stavající krytiny</t>
  </si>
  <si>
    <t>Likvidace suti na skladce</t>
  </si>
  <si>
    <t>Cenová nabídka: Havarijní oprava střechy- záložní zdroj</t>
  </si>
  <si>
    <t xml:space="preserve">Tel.: +420 </t>
  </si>
  <si>
    <t xml:space="preserve">   IČ:</t>
  </si>
  <si>
    <t>DIČ: 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</si>
</sst>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164" fontId="0" fillId="0" borderId="10" xfId="0" applyNumberFormat="1" applyBorder="1"/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tabSelected="1" workbookViewId="0" topLeftCell="A1">
      <selection activeCell="H18" sqref="H18"/>
    </sheetView>
  </sheetViews>
  <sheetFormatPr defaultColWidth="9.140625" defaultRowHeight="15"/>
  <cols>
    <col min="1" max="1" width="6.00390625" style="0" customWidth="1"/>
    <col min="2" max="2" width="17.00390625" style="0" customWidth="1"/>
    <col min="3" max="3" width="14.421875" style="0" customWidth="1"/>
    <col min="5" max="5" width="2.140625" style="0" customWidth="1"/>
    <col min="6" max="6" width="8.7109375" style="0" customWidth="1"/>
    <col min="7" max="7" width="3.140625" style="0" customWidth="1"/>
    <col min="8" max="8" width="11.421875" style="0" customWidth="1"/>
    <col min="9" max="9" width="12.7109375" style="0" customWidth="1"/>
    <col min="11" max="11" width="13.421875" style="0" customWidth="1"/>
  </cols>
  <sheetData>
    <row r="1" ht="15.75" thickBot="1"/>
    <row r="2" spans="2:9" ht="15">
      <c r="B2" s="4" t="s">
        <v>21</v>
      </c>
      <c r="C2" s="5"/>
      <c r="D2" s="5" t="s">
        <v>15</v>
      </c>
      <c r="E2" s="5"/>
      <c r="F2" s="5"/>
      <c r="G2" s="5"/>
      <c r="H2" s="5"/>
      <c r="I2" s="6"/>
    </row>
    <row r="3" spans="2:9" ht="15">
      <c r="B3" s="7"/>
      <c r="C3" s="8"/>
      <c r="D3" s="8" t="s">
        <v>22</v>
      </c>
      <c r="E3" s="8"/>
      <c r="F3" s="8"/>
      <c r="G3" s="8"/>
      <c r="H3" s="8" t="s">
        <v>35</v>
      </c>
      <c r="I3" s="9"/>
    </row>
    <row r="4" spans="2:9" ht="15">
      <c r="B4" s="7"/>
      <c r="C4" s="8"/>
      <c r="D4" s="8" t="s">
        <v>23</v>
      </c>
      <c r="E4" s="8"/>
      <c r="F4" s="8"/>
      <c r="G4" s="8"/>
      <c r="H4" s="8" t="s">
        <v>36</v>
      </c>
      <c r="I4" s="9"/>
    </row>
    <row r="5" spans="2:9" ht="18.6" customHeight="1" thickBot="1">
      <c r="B5" s="10" t="s">
        <v>34</v>
      </c>
      <c r="C5" s="11"/>
      <c r="D5" s="11"/>
      <c r="E5" s="11"/>
      <c r="F5" s="11"/>
      <c r="G5" s="11"/>
      <c r="H5" s="11"/>
      <c r="I5" s="12"/>
    </row>
    <row r="6" spans="2:9" ht="46.5" customHeight="1">
      <c r="B6" s="18" t="s">
        <v>33</v>
      </c>
      <c r="C6" s="8"/>
      <c r="D6" s="8"/>
      <c r="E6" s="8"/>
      <c r="F6" s="8"/>
      <c r="G6" s="8"/>
      <c r="H6" s="8"/>
      <c r="I6" s="8"/>
    </row>
    <row r="7" spans="2:9" ht="23.45" customHeight="1">
      <c r="B7" s="13"/>
      <c r="C7" s="8"/>
      <c r="D7" s="8"/>
      <c r="E7" s="8"/>
      <c r="F7" s="8"/>
      <c r="G7" s="8"/>
      <c r="H7" s="8"/>
      <c r="I7" s="8"/>
    </row>
    <row r="8" spans="2:9" ht="15">
      <c r="B8" s="8" t="s">
        <v>3</v>
      </c>
      <c r="D8" s="2" t="s">
        <v>0</v>
      </c>
      <c r="F8" s="2" t="s">
        <v>1</v>
      </c>
      <c r="H8" t="s">
        <v>4</v>
      </c>
      <c r="I8" s="2" t="s">
        <v>2</v>
      </c>
    </row>
    <row r="9" spans="2:11" ht="17.25">
      <c r="B9" t="s">
        <v>24</v>
      </c>
      <c r="D9" t="s">
        <v>11</v>
      </c>
      <c r="F9">
        <v>135</v>
      </c>
      <c r="H9" s="3">
        <v>87.93</v>
      </c>
      <c r="I9" s="3">
        <f>H9*F9</f>
        <v>11870.550000000001</v>
      </c>
      <c r="K9" s="3"/>
    </row>
    <row r="10" spans="2:11" ht="17.25">
      <c r="B10" t="s">
        <v>25</v>
      </c>
      <c r="D10" t="s">
        <v>16</v>
      </c>
      <c r="F10">
        <v>150</v>
      </c>
      <c r="H10" s="3">
        <v>106.67</v>
      </c>
      <c r="I10" s="3">
        <f aca="true" t="shared" si="0" ref="I10:I15">H10*F10</f>
        <v>16000.5</v>
      </c>
      <c r="K10" s="3"/>
    </row>
    <row r="11" spans="2:11" ht="15">
      <c r="B11" t="s">
        <v>17</v>
      </c>
      <c r="D11" t="s">
        <v>12</v>
      </c>
      <c r="F11">
        <v>32</v>
      </c>
      <c r="H11" s="3">
        <v>220.72</v>
      </c>
      <c r="I11" s="3">
        <f t="shared" si="0"/>
        <v>7063.04</v>
      </c>
      <c r="K11" s="3"/>
    </row>
    <row r="12" spans="2:11" ht="15">
      <c r="B12" t="s">
        <v>26</v>
      </c>
      <c r="D12" t="s">
        <v>27</v>
      </c>
      <c r="F12">
        <v>3</v>
      </c>
      <c r="H12" s="3">
        <v>1108.11</v>
      </c>
      <c r="I12" s="3">
        <f>H12*F12</f>
        <v>3324.33</v>
      </c>
      <c r="K12" s="3"/>
    </row>
    <row r="13" spans="2:11" ht="15">
      <c r="B13" t="s">
        <v>13</v>
      </c>
      <c r="D13" t="s">
        <v>9</v>
      </c>
      <c r="F13">
        <v>1</v>
      </c>
      <c r="H13" s="3">
        <v>3108.11</v>
      </c>
      <c r="I13" s="3">
        <f>H13*F13</f>
        <v>3108.11</v>
      </c>
      <c r="K13" s="3"/>
    </row>
    <row r="14" spans="2:11" ht="15">
      <c r="B14" t="s">
        <v>28</v>
      </c>
      <c r="D14" t="s">
        <v>9</v>
      </c>
      <c r="F14">
        <v>1</v>
      </c>
      <c r="H14" s="3">
        <v>900.9</v>
      </c>
      <c r="I14" s="3">
        <f t="shared" si="0"/>
        <v>900.9</v>
      </c>
      <c r="K14" s="3"/>
    </row>
    <row r="15" spans="2:11" ht="15">
      <c r="B15" t="s">
        <v>32</v>
      </c>
      <c r="D15" t="s">
        <v>9</v>
      </c>
      <c r="F15">
        <v>1</v>
      </c>
      <c r="H15" s="3">
        <v>6126.13</v>
      </c>
      <c r="I15" s="3">
        <f t="shared" si="0"/>
        <v>6126.13</v>
      </c>
      <c r="K15" s="3"/>
    </row>
    <row r="16" spans="8:11" ht="15">
      <c r="H16" s="3"/>
      <c r="I16" s="3"/>
      <c r="K16" s="3"/>
    </row>
    <row r="17" spans="2:11" ht="15">
      <c r="B17" t="s">
        <v>6</v>
      </c>
      <c r="H17" s="3"/>
      <c r="I17" s="3">
        <f>SUM(I9:I16)</f>
        <v>48393.560000000005</v>
      </c>
      <c r="K17" s="3"/>
    </row>
    <row r="18" spans="2:11" ht="15">
      <c r="B18" s="16"/>
      <c r="C18" s="16"/>
      <c r="D18" s="16"/>
      <c r="E18" s="16"/>
      <c r="F18" s="16"/>
      <c r="G18" s="16"/>
      <c r="H18" s="17"/>
      <c r="I18" s="17"/>
      <c r="K18" s="3"/>
    </row>
    <row r="19" spans="2:11" ht="15">
      <c r="B19" s="8" t="s">
        <v>5</v>
      </c>
      <c r="H19" s="3"/>
      <c r="I19" s="3"/>
      <c r="K19" s="3"/>
    </row>
    <row r="20" spans="2:12" ht="18" customHeight="1">
      <c r="B20" s="19" t="s">
        <v>18</v>
      </c>
      <c r="D20" t="s">
        <v>12</v>
      </c>
      <c r="F20">
        <v>32</v>
      </c>
      <c r="H20" s="3">
        <v>36.04</v>
      </c>
      <c r="I20" s="3">
        <f aca="true" t="shared" si="1" ref="I20:I25">H20*F20</f>
        <v>1153.28</v>
      </c>
      <c r="K20" s="3"/>
      <c r="L20" s="1"/>
    </row>
    <row r="21" spans="2:12" ht="18" customHeight="1">
      <c r="B21" s="19" t="s">
        <v>20</v>
      </c>
      <c r="D21" t="s">
        <v>12</v>
      </c>
      <c r="F21">
        <v>32</v>
      </c>
      <c r="H21" s="3">
        <v>162.16</v>
      </c>
      <c r="I21" s="3">
        <f>H21*F21</f>
        <v>5189.12</v>
      </c>
      <c r="K21" s="3"/>
      <c r="L21" s="1"/>
    </row>
    <row r="22" spans="2:12" ht="17.25">
      <c r="B22" t="s">
        <v>29</v>
      </c>
      <c r="D22" t="s">
        <v>11</v>
      </c>
      <c r="F22">
        <v>126</v>
      </c>
      <c r="H22" s="3">
        <v>105</v>
      </c>
      <c r="I22" s="3">
        <f t="shared" si="1"/>
        <v>13230</v>
      </c>
      <c r="K22" s="3"/>
      <c r="L22" s="1"/>
    </row>
    <row r="23" spans="2:12" ht="17.25">
      <c r="B23" t="s">
        <v>30</v>
      </c>
      <c r="D23" t="s">
        <v>16</v>
      </c>
      <c r="F23">
        <v>126</v>
      </c>
      <c r="H23" s="3">
        <v>130.63</v>
      </c>
      <c r="I23" s="3">
        <f t="shared" si="1"/>
        <v>16459.38</v>
      </c>
      <c r="K23" s="3"/>
      <c r="L23" s="1"/>
    </row>
    <row r="24" spans="2:12" ht="15">
      <c r="B24" t="s">
        <v>19</v>
      </c>
      <c r="D24" t="s">
        <v>12</v>
      </c>
      <c r="F24">
        <v>32</v>
      </c>
      <c r="H24" s="3">
        <v>107</v>
      </c>
      <c r="I24" s="3">
        <f t="shared" si="1"/>
        <v>3424</v>
      </c>
      <c r="K24" s="3"/>
      <c r="L24" s="1"/>
    </row>
    <row r="25" spans="2:12" ht="17.25">
      <c r="B25" t="s">
        <v>31</v>
      </c>
      <c r="D25" t="s">
        <v>16</v>
      </c>
      <c r="F25">
        <v>126</v>
      </c>
      <c r="H25" s="3">
        <v>76.58</v>
      </c>
      <c r="I25" s="3">
        <f t="shared" si="1"/>
        <v>9649.08</v>
      </c>
      <c r="K25" s="3"/>
      <c r="L25" s="1"/>
    </row>
    <row r="26" spans="8:11" ht="15">
      <c r="H26" s="3"/>
      <c r="I26" s="3"/>
      <c r="K26" s="3"/>
    </row>
    <row r="27" spans="2:11" ht="15">
      <c r="B27" s="14" t="s">
        <v>7</v>
      </c>
      <c r="C27" s="14"/>
      <c r="D27" s="14"/>
      <c r="E27" s="14"/>
      <c r="F27" s="14"/>
      <c r="G27" s="14"/>
      <c r="H27" s="15"/>
      <c r="I27" s="15">
        <f>SUM(I20:I26)</f>
        <v>49104.86</v>
      </c>
      <c r="K27" s="3"/>
    </row>
    <row r="28" spans="8:9" ht="15">
      <c r="H28" s="3"/>
      <c r="I28" s="3"/>
    </row>
    <row r="29" spans="2:9" ht="15">
      <c r="B29" t="s">
        <v>8</v>
      </c>
      <c r="H29" s="3"/>
      <c r="I29" s="3">
        <f>I27+I17</f>
        <v>97498.42000000001</v>
      </c>
    </row>
    <row r="30" spans="2:9" ht="16.9" customHeight="1">
      <c r="B30" t="s">
        <v>14</v>
      </c>
      <c r="H30" s="3"/>
      <c r="I30" s="3">
        <f>I31-I29</f>
        <v>20474.6682</v>
      </c>
    </row>
    <row r="31" spans="2:9" ht="15">
      <c r="B31" t="s">
        <v>10</v>
      </c>
      <c r="H31" s="3"/>
      <c r="I31" s="3">
        <f>I29*1.21</f>
        <v>117973.08820000001</v>
      </c>
    </row>
    <row r="32" spans="8:9" ht="15">
      <c r="H32" s="3"/>
      <c r="I32" s="3"/>
    </row>
    <row r="33" spans="8:9" ht="15">
      <c r="H33" s="3"/>
      <c r="I33" s="3"/>
    </row>
    <row r="34" spans="8:9" ht="15">
      <c r="H34" s="3"/>
      <c r="I34" s="3"/>
    </row>
    <row r="35" spans="8:9" ht="15">
      <c r="H35" s="3"/>
      <c r="I35" s="3"/>
    </row>
    <row r="36" spans="8:9" ht="15">
      <c r="H36" s="3"/>
      <c r="I36" s="3"/>
    </row>
    <row r="37" spans="8:9" ht="15">
      <c r="H37" s="3"/>
      <c r="I37" s="3"/>
    </row>
    <row r="38" spans="8:9" ht="15">
      <c r="H38" s="3"/>
      <c r="I38" s="3"/>
    </row>
    <row r="39" spans="8:9" ht="15">
      <c r="H39" s="3"/>
      <c r="I39" s="3"/>
    </row>
    <row r="40" spans="8:9" ht="15">
      <c r="H40" s="3"/>
      <c r="I40" s="3"/>
    </row>
    <row r="41" spans="8:9" ht="15">
      <c r="H41" s="3"/>
      <c r="I41" s="3"/>
    </row>
    <row r="42" spans="8:9" ht="15">
      <c r="H42" s="3"/>
      <c r="I42" s="3"/>
    </row>
    <row r="43" spans="8:9" ht="15">
      <c r="H43" s="3"/>
      <c r="I43" s="3"/>
    </row>
    <row r="44" spans="8:9" ht="15">
      <c r="H44" s="3"/>
      <c r="I44" s="3"/>
    </row>
    <row r="45" spans="8:9" ht="15">
      <c r="H45" s="3"/>
      <c r="I45" s="3"/>
    </row>
    <row r="46" spans="8:9" ht="15">
      <c r="H46" s="3"/>
      <c r="I46" s="3"/>
    </row>
    <row r="47" spans="8:9" ht="15">
      <c r="H47" s="3"/>
      <c r="I47" s="3"/>
    </row>
    <row r="48" spans="8:9" ht="15">
      <c r="H48" s="3"/>
      <c r="I48" s="3"/>
    </row>
    <row r="49" spans="8:9" ht="15">
      <c r="H49" s="3"/>
      <c r="I49" s="3"/>
    </row>
    <row r="50" ht="15">
      <c r="I50" s="3"/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2021-05-17T07:44:42Z</dcterms:modified>
  <cp:category/>
  <cp:version/>
  <cp:contentType/>
  <cp:contentStatus/>
</cp:coreProperties>
</file>