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VEREJNE_ZAKAZKY\Vybavení celky\Interna_MNUL\Projekt TRIO\Projekt aktualizace 05012021\Úpravy\Finální aktualizace\"/>
    </mc:Choice>
  </mc:AlternateContent>
  <bookViews>
    <workbookView xWindow="0" yWindow="0" windowWidth="28800" windowHeight="12300"/>
  </bookViews>
  <sheets>
    <sheet name="Rekapitulace" sheetId="4" r:id="rId1"/>
    <sheet name="Nábytek" sheetId="1" r:id="rId2"/>
    <sheet name="Sedací nábytek " sheetId="6" r:id="rId3"/>
  </sheets>
  <calcPr calcId="162913"/>
</workbook>
</file>

<file path=xl/calcChain.xml><?xml version="1.0" encoding="utf-8"?>
<calcChain xmlns="http://schemas.openxmlformats.org/spreadsheetml/2006/main">
  <c r="H46" i="1" l="1"/>
  <c r="I46" i="1" s="1"/>
  <c r="G46" i="1"/>
  <c r="H45" i="1"/>
  <c r="I45" i="1" s="1"/>
  <c r="G45" i="1"/>
  <c r="H44" i="1"/>
  <c r="I44" i="1" s="1"/>
  <c r="G44" i="1"/>
  <c r="H43" i="1"/>
  <c r="I43" i="1" s="1"/>
  <c r="G43" i="1"/>
  <c r="H42" i="1" l="1"/>
  <c r="I42" i="1" s="1"/>
  <c r="G42" i="1"/>
  <c r="H41" i="1"/>
  <c r="I41" i="1" s="1"/>
  <c r="G41" i="1"/>
  <c r="H40" i="1"/>
  <c r="I40" i="1" s="1"/>
  <c r="G40" i="1"/>
  <c r="H39" i="1"/>
  <c r="I39" i="1" s="1"/>
  <c r="G39" i="1"/>
  <c r="H38" i="1"/>
  <c r="I38" i="1" s="1"/>
  <c r="G38" i="1"/>
  <c r="H37" i="1"/>
  <c r="I37" i="1" s="1"/>
  <c r="G37" i="1"/>
  <c r="H36" i="1"/>
  <c r="I36" i="1" s="1"/>
  <c r="G36" i="1"/>
  <c r="H35" i="1"/>
  <c r="I35" i="1" s="1"/>
  <c r="G35" i="1"/>
  <c r="H27" i="1"/>
  <c r="I27" i="1" s="1"/>
  <c r="G27" i="1"/>
  <c r="H34" i="1"/>
  <c r="I34" i="1" s="1"/>
  <c r="G34" i="1"/>
  <c r="H33" i="1"/>
  <c r="I33" i="1" s="1"/>
  <c r="G33" i="1"/>
  <c r="H32" i="1"/>
  <c r="I32" i="1" s="1"/>
  <c r="G32" i="1"/>
  <c r="H31" i="1"/>
  <c r="I31" i="1" s="1"/>
  <c r="G31" i="1"/>
  <c r="H30" i="1"/>
  <c r="I30" i="1" s="1"/>
  <c r="G30" i="1"/>
  <c r="H29" i="1" l="1"/>
  <c r="I29" i="1" s="1"/>
  <c r="G29" i="1"/>
  <c r="F7" i="6" l="1"/>
  <c r="G7" i="6"/>
  <c r="H7" i="6" s="1"/>
  <c r="F10" i="6" l="1"/>
  <c r="G10" i="6"/>
  <c r="H10" i="6" s="1"/>
  <c r="F13" i="6"/>
  <c r="G13" i="6"/>
  <c r="H13" i="6" s="1"/>
  <c r="F16" i="6"/>
  <c r="G16" i="6"/>
  <c r="H16" i="6" s="1"/>
  <c r="F19" i="6"/>
  <c r="G19" i="6"/>
  <c r="H19" i="6" s="1"/>
  <c r="F22" i="6"/>
  <c r="G22" i="6"/>
  <c r="H22" i="6" s="1"/>
  <c r="F25" i="6"/>
  <c r="G25" i="6"/>
  <c r="H25" i="6" s="1"/>
  <c r="F28" i="6"/>
  <c r="G28" i="6"/>
  <c r="H28" i="6" s="1"/>
  <c r="F31" i="6"/>
  <c r="G31" i="6"/>
  <c r="H31" i="6" s="1"/>
  <c r="G4" i="6"/>
  <c r="H4" i="6" s="1"/>
  <c r="F4" i="6"/>
  <c r="G33" i="6" l="1"/>
  <c r="B4" i="4" s="1"/>
  <c r="G5" i="1" l="1"/>
  <c r="G6" i="1"/>
  <c r="G7" i="1"/>
  <c r="G8" i="1"/>
  <c r="G9" i="1"/>
  <c r="G10" i="1"/>
  <c r="G11" i="1"/>
  <c r="G12" i="1"/>
  <c r="G13" i="1"/>
  <c r="G14" i="1"/>
  <c r="G15" i="1"/>
  <c r="G16" i="1"/>
  <c r="G17" i="1"/>
  <c r="G18" i="1"/>
  <c r="G19" i="1"/>
  <c r="G20" i="1"/>
  <c r="G21" i="1"/>
  <c r="G22" i="1"/>
  <c r="G23" i="1"/>
  <c r="G24" i="1"/>
  <c r="G25" i="1"/>
  <c r="G26" i="1"/>
  <c r="G28" i="1"/>
  <c r="G4" i="1"/>
  <c r="H15" i="1"/>
  <c r="I15" i="1" s="1"/>
  <c r="H28" i="1"/>
  <c r="I28" i="1" s="1"/>
  <c r="H26" i="1"/>
  <c r="I26" i="1" s="1"/>
  <c r="H25" i="1"/>
  <c r="I25" i="1" s="1"/>
  <c r="H24" i="1"/>
  <c r="I24" i="1" s="1"/>
  <c r="H23" i="1"/>
  <c r="I23" i="1" s="1"/>
  <c r="H22" i="1"/>
  <c r="I22" i="1" s="1"/>
  <c r="H21" i="1"/>
  <c r="I21" i="1" s="1"/>
  <c r="H20" i="1"/>
  <c r="I20" i="1" s="1"/>
  <c r="H19" i="1"/>
  <c r="I19" i="1" s="1"/>
  <c r="H18" i="1"/>
  <c r="I18" i="1" s="1"/>
  <c r="H17" i="1"/>
  <c r="I17" i="1" s="1"/>
  <c r="H16" i="1"/>
  <c r="I16" i="1" s="1"/>
  <c r="H14" i="1"/>
  <c r="I14" i="1" s="1"/>
  <c r="H13" i="1"/>
  <c r="I13" i="1" s="1"/>
  <c r="H11" i="1"/>
  <c r="I11" i="1" s="1"/>
  <c r="H10" i="1"/>
  <c r="I10" i="1" s="1"/>
  <c r="H9" i="1"/>
  <c r="I9" i="1" s="1"/>
  <c r="H8" i="1"/>
  <c r="I8" i="1" s="1"/>
  <c r="H7" i="1"/>
  <c r="I7" i="1" s="1"/>
  <c r="H6" i="1"/>
  <c r="I6" i="1" s="1"/>
  <c r="H5" i="1"/>
  <c r="I5" i="1" s="1"/>
  <c r="H4" i="1"/>
  <c r="I4" i="1" s="1"/>
  <c r="H12" i="1"/>
  <c r="I12" i="1" s="1"/>
  <c r="H47" i="1" l="1"/>
  <c r="B3" i="4" s="1"/>
  <c r="B5" i="4" s="1"/>
</calcChain>
</file>

<file path=xl/sharedStrings.xml><?xml version="1.0" encoding="utf-8"?>
<sst xmlns="http://schemas.openxmlformats.org/spreadsheetml/2006/main" count="131" uniqueCount="127">
  <si>
    <t>Označení</t>
  </si>
  <si>
    <t>Název</t>
  </si>
  <si>
    <t>Množství</t>
  </si>
  <si>
    <t>Cena za MJ bez DPH</t>
  </si>
  <si>
    <t>Cena celkem bez DPH</t>
  </si>
  <si>
    <t>Vyobrazení</t>
  </si>
  <si>
    <t>Cena za MJ včetně DPH</t>
  </si>
  <si>
    <t>Cena celkem včetně DPH</t>
  </si>
  <si>
    <t>Množství KS</t>
  </si>
  <si>
    <t xml:space="preserve">   Název</t>
  </si>
  <si>
    <t xml:space="preserve">  Označení</t>
  </si>
  <si>
    <t xml:space="preserve">  Vyobrazení</t>
  </si>
  <si>
    <t>Nabízená cena bez DPH</t>
  </si>
  <si>
    <t>Celková nabídková cena bez DPH</t>
  </si>
  <si>
    <t>IN1</t>
  </si>
  <si>
    <t>IN2</t>
  </si>
  <si>
    <t>IN3</t>
  </si>
  <si>
    <t>IN4</t>
  </si>
  <si>
    <t>IN5</t>
  </si>
  <si>
    <t>IN6</t>
  </si>
  <si>
    <t>IN7</t>
  </si>
  <si>
    <r>
      <rPr>
        <b/>
        <sz val="10"/>
        <rFont val="Arial"/>
        <family val="2"/>
        <charset val="238"/>
      </rPr>
      <t>Věšáková stěna s policí</t>
    </r>
    <r>
      <rPr>
        <sz val="10"/>
        <rFont val="Arial"/>
        <family val="2"/>
        <charset val="238"/>
      </rPr>
      <t xml:space="preserve"> rozměr š.60cm, hl.12cm, v.190cm, závěsná, věšák velký 3ks. Provedení zadní stěna dřevodekor tl.18mm, police bílá lesk tl.18mm, vše ABS 1.</t>
    </r>
  </si>
  <si>
    <r>
      <rPr>
        <b/>
        <sz val="10"/>
        <rFont val="Arial"/>
        <family val="2"/>
        <charset val="238"/>
      </rPr>
      <t>Kancelářský stůl</t>
    </r>
    <r>
      <rPr>
        <sz val="10"/>
        <rFont val="Arial"/>
        <family val="2"/>
        <charset val="238"/>
      </rPr>
      <t xml:space="preserve"> rozměr dl.160cm, hl.70cm, v.75cm, desková  podnož s lubem v.40cm. Provedení LTD dřevodekor, stolová deska 25 mm. Hrana ABS 2 mm. Rektifikace, průchodka 2ks</t>
    </r>
  </si>
  <si>
    <r>
      <rPr>
        <b/>
        <sz val="10"/>
        <rFont val="Arial"/>
        <family val="2"/>
        <charset val="238"/>
      </rPr>
      <t>Kontejner 4zásuvkový</t>
    </r>
    <r>
      <rPr>
        <sz val="10"/>
        <rFont val="Arial"/>
        <family val="2"/>
        <charset val="238"/>
      </rPr>
      <t xml:space="preserve"> rozměr š.40cm, hl.60cm, v.60cm, na kolečkách, centrální zámek. Zásuvky celoplastové, s plnovýsuvným pojezdem a systémem StopControl. Provedení korpus LTD dřevodekor - půda tl.25mm naložená ABS 2 dokola, dno tl.18mm naložené ABS 2 dokola, ostatní ABS 1, čílka LTD bílá lesk naložená ABS 2</t>
    </r>
  </si>
  <si>
    <t>IN8</t>
  </si>
  <si>
    <t>IN9</t>
  </si>
  <si>
    <t>IN10</t>
  </si>
  <si>
    <t>IN11</t>
  </si>
  <si>
    <t>IN12</t>
  </si>
  <si>
    <t>IN13</t>
  </si>
  <si>
    <r>
      <rPr>
        <b/>
        <sz val="10"/>
        <rFont val="Arial"/>
        <family val="2"/>
        <charset val="238"/>
      </rPr>
      <t>Obklad na stěnu</t>
    </r>
    <r>
      <rPr>
        <sz val="10"/>
        <rFont val="Arial"/>
        <family val="2"/>
        <charset val="238"/>
      </rPr>
      <t xml:space="preserve"> (deska za židli) rozměr dl.110cm, v.30cm, provedení - LTD dřevodekor 18mm ABS 2 dokola</t>
    </r>
  </si>
  <si>
    <r>
      <rPr>
        <b/>
        <sz val="10"/>
        <rFont val="Arial"/>
        <family val="2"/>
        <charset val="238"/>
      </rPr>
      <t>Kancelářský stůl rohový</t>
    </r>
    <r>
      <rPr>
        <sz val="10"/>
        <rFont val="Arial"/>
        <family val="2"/>
        <charset val="238"/>
      </rPr>
      <t xml:space="preserve"> rozměr dl.160cm/70cm,hl.155/40cm v.75cm, desková  podnož s lubem v.40cm. Noha valcová chrom pr.6cm s rektifikací. Provedení LTD dřevodekor, stolová deska 25 mm. Hrana ABS 2 mm. Rektifikace, průchodka 2ks.</t>
    </r>
  </si>
  <si>
    <r>
      <rPr>
        <b/>
        <sz val="10"/>
        <rFont val="Arial"/>
        <family val="2"/>
        <charset val="238"/>
      </rPr>
      <t>Přístavný stůl půlkruh</t>
    </r>
    <r>
      <rPr>
        <sz val="10"/>
        <rFont val="Arial"/>
        <family val="2"/>
        <charset val="238"/>
      </rPr>
      <t xml:space="preserve"> rozměr dl.140cm, hl.70cm, v.75cm. Provedení LTD dřevodekor tl.25mm, ABS 2 dokola. Noha válcová chrom pr.6cm s rektifikací.</t>
    </r>
  </si>
  <si>
    <r>
      <rPr>
        <b/>
        <sz val="10"/>
        <rFont val="Arial"/>
        <family val="2"/>
        <charset val="238"/>
      </rPr>
      <t>Odběrová kuchyňka</t>
    </r>
    <r>
      <rPr>
        <sz val="10"/>
        <rFont val="Arial"/>
        <family val="2"/>
        <charset val="238"/>
      </rPr>
      <t xml:space="preserve"> rozměr dl.140cm, hl.40/30cm, v.205cm. Dolní skříňka 2kř. Š.70cm, hl.36cm, v.71cm + 15cm nožky, dolní skříňka 4zásuvková š.70cm, hl.36cm, v.71cm + 15cm nožky, pracovní deska dl.140cm, tl.3,8cm, hl.40cm, obkladová deska dl.140cm, v.55cm, horní skříňka 2x 2kř. š.70cm, hl.30cm, v.60cm. Panty s tlumením, zásuvky plnovýsuvné s tlumením, bočnice kovové. Úchytky rozteč 128mm a 320mm. Korpus LTD dřevodekor 18mm ABS 1, dvířka LTD 18mm bílá lesk ABS 2, pracovní deska + zástěna - dle vybraného dřevodekoru.</t>
    </r>
  </si>
  <si>
    <t>IN14</t>
  </si>
  <si>
    <t>IN15</t>
  </si>
  <si>
    <t>IN16</t>
  </si>
  <si>
    <t>IN17</t>
  </si>
  <si>
    <t>IN18</t>
  </si>
  <si>
    <r>
      <rPr>
        <b/>
        <sz val="10"/>
        <rFont val="Arial"/>
        <family val="2"/>
        <charset val="238"/>
      </rPr>
      <t>Skříň šatní 1dvéřová</t>
    </r>
    <r>
      <rPr>
        <sz val="10"/>
        <rFont val="Arial"/>
        <family val="2"/>
        <charset val="238"/>
      </rPr>
      <t xml:space="preserve"> rozměr š.45cm, hl.60cm, v.190cm +nožky kov.15cm. Půda a dno naložené přes dveře, přední hrana půdy a dna ABS 2, dveře naložené ABS 2, zamykatelná. Police 1xpevná v horní časti, šatní tyč, dolní police stavitená. Korpus dřevodekor 18mm ABS 1, dveře bílá lesk, panty s tlumením, úchytky rozteč 128mm.</t>
    </r>
  </si>
  <si>
    <r>
      <rPr>
        <b/>
        <sz val="10"/>
        <rFont val="Arial"/>
        <family val="2"/>
        <charset val="238"/>
      </rPr>
      <t>Věšáková stěna</t>
    </r>
    <r>
      <rPr>
        <sz val="10"/>
        <rFont val="Arial"/>
        <family val="2"/>
        <charset val="238"/>
      </rPr>
      <t xml:space="preserve"> rozměr š.40cm, v.190cm, závěsná, věšák velký 3ks. Provedení zadní stěna dřevodekor tl.18mm, vše ABS 1.</t>
    </r>
  </si>
  <si>
    <t>Zrcadlová stěna rozměr š.40cm, v.190cm, závěsná, zrcadlo tl.3mm broušené dokola lepené- rozměr 30x180cm. Provedení zadní stěna dřevodekor tl.18mm, vše ABS 1.</t>
  </si>
  <si>
    <t>IN19</t>
  </si>
  <si>
    <r>
      <rPr>
        <b/>
        <sz val="10"/>
        <rFont val="Arial"/>
        <family val="2"/>
        <charset val="238"/>
      </rPr>
      <t>Skříň 4dvéřová, dveře plné</t>
    </r>
    <r>
      <rPr>
        <sz val="10"/>
        <rFont val="Arial"/>
        <family val="2"/>
        <charset val="238"/>
      </rPr>
      <t xml:space="preserve"> rozměr š.60cm, hl.40cm, v.190cm +nožky kov.15cm. Půda a dno naložené přes dveře, přední hrana půdy a dna ABS 2, dveře naložené ABS 2, dolní i horní dveře zamykatelné. Police stavitelné. Korpus dřevodekor 18mm ABS 1, dveře bílá lesk, panty s tlumením, úchytky rozteč 128mm.</t>
    </r>
  </si>
  <si>
    <t>Celková nabídková cena za nábytek  bez DPH</t>
  </si>
  <si>
    <t>IN20</t>
  </si>
  <si>
    <r>
      <rPr>
        <b/>
        <sz val="10"/>
        <rFont val="Arial"/>
        <family val="2"/>
        <charset val="238"/>
      </rPr>
      <t>Stůl</t>
    </r>
    <r>
      <rPr>
        <sz val="10"/>
        <rFont val="Arial"/>
        <family val="2"/>
        <charset val="238"/>
      </rPr>
      <t xml:space="preserve"> rozměr š.60cm, hl.60cm, v.75cm, podnož rámová šedá , rozměr nohy min.40x40mm. Stolová deska dřevodekor tl.25mm, ABS 2.</t>
    </r>
  </si>
  <si>
    <t>IN21</t>
  </si>
  <si>
    <t>IN22</t>
  </si>
  <si>
    <t>IN23</t>
  </si>
  <si>
    <t>IN24</t>
  </si>
  <si>
    <t>IN25</t>
  </si>
  <si>
    <t>IN26</t>
  </si>
  <si>
    <t>IN27</t>
  </si>
  <si>
    <t>IN28</t>
  </si>
  <si>
    <t>IN29</t>
  </si>
  <si>
    <t>IN30</t>
  </si>
  <si>
    <t>IN31</t>
  </si>
  <si>
    <t>IN32</t>
  </si>
  <si>
    <t>IN33</t>
  </si>
  <si>
    <t>IN34</t>
  </si>
  <si>
    <t>IN35</t>
  </si>
  <si>
    <t>IN36</t>
  </si>
  <si>
    <t>IN37</t>
  </si>
  <si>
    <t>IN38</t>
  </si>
  <si>
    <t>IN39</t>
  </si>
  <si>
    <t>IN40</t>
  </si>
  <si>
    <r>
      <rPr>
        <b/>
        <sz val="10"/>
        <rFont val="Arial"/>
        <family val="2"/>
        <charset val="238"/>
      </rPr>
      <t>Kancelářský stůl rohový</t>
    </r>
    <r>
      <rPr>
        <sz val="10"/>
        <rFont val="Arial"/>
        <family val="2"/>
        <charset val="238"/>
      </rPr>
      <t xml:space="preserve"> rozměr dl.180cm/70cm,hl.140/60cm v.75cm, desková  podnož s lubem v.40cm. Noha valcová chrom pr.6cm s rektifikací. Provedení LTD dřevodekor, stolová deska 25 mm. Hrana ABS 2 mm. Rektifikace, průchodka 2ks.</t>
    </r>
  </si>
  <si>
    <r>
      <rPr>
        <b/>
        <sz val="10"/>
        <rFont val="Arial"/>
        <family val="2"/>
        <charset val="238"/>
      </rPr>
      <t>Regálová sestava - sklad</t>
    </r>
    <r>
      <rPr>
        <sz val="10"/>
        <rFont val="Arial"/>
        <family val="2"/>
        <charset val="238"/>
      </rPr>
      <t xml:space="preserve"> rozměr jednotlivých regálů š.115cm, hl.40cm, v.190cm+15cm nožky kov, š.90cm, hl.50cm, v.190cm + 15cm nožky kov. Provedení LTD šedá - boky 18mm, dno, půda a police tl.25mm , min. ABS 1</t>
    </r>
  </si>
  <si>
    <r>
      <rPr>
        <b/>
        <sz val="10"/>
        <rFont val="Arial"/>
        <family val="2"/>
        <charset val="238"/>
      </rPr>
      <t>Konferenční stolek</t>
    </r>
    <r>
      <rPr>
        <sz val="10"/>
        <rFont val="Arial"/>
        <family val="2"/>
        <charset val="238"/>
      </rPr>
      <t xml:space="preserve"> rozměr dl.120cm, hl.60cm, v.40cm + 10cm.Provedení LTD dřevodekor, stolová deska 25 mm. Hrana ABS 2 mm. Nožky kovové. Stolek dělený ze 4modulů, cca 60x30cm.</t>
    </r>
  </si>
  <si>
    <r>
      <rPr>
        <b/>
        <sz val="10"/>
        <rFont val="Arial"/>
        <family val="2"/>
        <charset val="238"/>
      </rPr>
      <t>Konferenční stolek</t>
    </r>
    <r>
      <rPr>
        <sz val="10"/>
        <rFont val="Arial"/>
        <family val="2"/>
        <charset val="238"/>
      </rPr>
      <t xml:space="preserve"> rozměr dl.100cm, hl.50cm, v.40cm + 10cm.Provedení LTD dřevodekor, stolová deska 25 mm. Hrana ABS 2 mm. Nožky kovové. Stolek dělený ze 4modulů, cca 50x25cm.</t>
    </r>
  </si>
  <si>
    <r>
      <rPr>
        <b/>
        <sz val="10"/>
        <rFont val="Arial"/>
        <family val="2"/>
        <charset val="238"/>
      </rPr>
      <t>Kancelářský stůl</t>
    </r>
    <r>
      <rPr>
        <sz val="10"/>
        <rFont val="Arial"/>
        <family val="2"/>
        <charset val="238"/>
      </rPr>
      <t xml:space="preserve"> rozměr dl.150cm, hl.70cm, v.75cm, desková  podnož s lubem v.40cm. Provedení LTD dřevodekor, stolová deska 25 mm. Hrana ABS 2 mm. Rektifikace, průchodka 2ks</t>
    </r>
  </si>
  <si>
    <r>
      <rPr>
        <b/>
        <sz val="10"/>
        <rFont val="Arial"/>
        <family val="2"/>
        <charset val="238"/>
      </rPr>
      <t>Kancelářský stůl</t>
    </r>
    <r>
      <rPr>
        <sz val="10"/>
        <rFont val="Arial"/>
        <family val="2"/>
        <charset val="238"/>
      </rPr>
      <t xml:space="preserve"> rozměr dl.140cm, hl.70cm, v.75cm, desková  podnož s lubem v.40cm. Provedení LTD dřevodekor, stolová deska 25 mm. Hrana ABS 2 mm. Rektifikace, průchodka 2ks</t>
    </r>
  </si>
  <si>
    <r>
      <rPr>
        <b/>
        <sz val="10"/>
        <rFont val="Arial"/>
        <family val="2"/>
        <charset val="238"/>
      </rPr>
      <t>Závěsná nika</t>
    </r>
    <r>
      <rPr>
        <sz val="10"/>
        <rFont val="Arial"/>
        <family val="2"/>
        <charset val="238"/>
      </rPr>
      <t xml:space="preserve"> rozměr 50x20x30cm , LTD dřevodekor 18mm, vč.zad , přední hrana ABS 2, ostatní ABS 0,5</t>
    </r>
  </si>
  <si>
    <r>
      <rPr>
        <b/>
        <sz val="10"/>
        <rFont val="Arial"/>
        <family val="2"/>
        <charset val="238"/>
      </rPr>
      <t>Kuchyňská linka s dřezem a baterii</t>
    </r>
    <r>
      <rPr>
        <sz val="10"/>
        <rFont val="Arial"/>
        <family val="2"/>
        <charset val="238"/>
      </rPr>
      <t xml:space="preserve"> rozměr dl.160cm, hl.60/30cm, v.205cm. Dolní skříňka 1kř. dřezová š.60cm, hl.56cm, v.71cm + 15cm nožky, dolní skříňka 4zásuvková š.40cm, hl.56cm, v.71cm + 15cm nožky,krycí bok k podstavné chladničce (chladnička není součástí poptávky) pracovní deska dl.160cm, tl.3,8cm, hl.60cm, obkladová deska dl.160cm, v.55cm, horní skříňka klopna 2xplné š.60cm, hl.30cm, v.60cm - výklop Aventos HF, horní skříňka otevřená š.40cm, hl.30cm, v.60cm. Panty s tlumením, zásuvky plnovýsuvné s tlumením, bočnice kovové. Úchytky rozteč 128mm a 320mm. Korpus LTD dřevodekor 18mm ABS 1, dvířka LTD 18mm bílá lesk ABS 2, pracovní deska + zástěna - dle vybraného dřevodekoru.    Dřez nerez s malým odkapem, baterie stojánková chrom vysoká.</t>
    </r>
  </si>
  <si>
    <t>Technická specifikace navrženého nábytku Interna MNUL - pavilon G</t>
  </si>
  <si>
    <r>
      <rPr>
        <b/>
        <sz val="10"/>
        <rFont val="Arial"/>
        <family val="2"/>
        <charset val="238"/>
      </rPr>
      <t>Stůl</t>
    </r>
    <r>
      <rPr>
        <sz val="10"/>
        <rFont val="Arial"/>
        <family val="2"/>
        <charset val="238"/>
      </rPr>
      <t xml:space="preserve"> rozměr š.240cm, hl.80cm, v.75cm, podnož rámová šedá , rozměr nohy min.40x40mm. Stolová deska dřevodekor tl.25mm, ABS 2.</t>
    </r>
  </si>
  <si>
    <r>
      <rPr>
        <b/>
        <sz val="10"/>
        <rFont val="Arial"/>
        <family val="2"/>
        <charset val="238"/>
      </rPr>
      <t>Stůl</t>
    </r>
    <r>
      <rPr>
        <sz val="10"/>
        <rFont val="Arial"/>
        <family val="2"/>
        <charset val="238"/>
      </rPr>
      <t xml:space="preserve"> rozměr š.120cm, hl.90cm, v.75cm, podnož rámová šedá , rozměr nohy min.40x40mm. Stolová deska dřevodekor tl.25mm, ABS 2.</t>
    </r>
  </si>
  <si>
    <r>
      <rPr>
        <b/>
        <sz val="10"/>
        <rFont val="Arial"/>
        <family val="2"/>
        <charset val="238"/>
      </rPr>
      <t>Vestavěná skříň 2dvéřová šatní, dveře plné</t>
    </r>
    <r>
      <rPr>
        <sz val="10"/>
        <rFont val="Arial"/>
        <family val="2"/>
        <charset val="238"/>
      </rPr>
      <t xml:space="preserve"> rozměr š.74cm, hl.65cm, v.258cm, sokl v.5cm. Dveře naložené ABS 2, zamykatelné. Horní dvířka ve výšce 205cm, horní část bez poličky, v šatní části 2police jedna horní, jedna dolní, šatní tyč. Korpus dřevodekor 18mm ABS 1, dveře bílá lesk,panty s tlumením, úchytky rozteč 128mm.   Kompletně zalištování boční, i horní.</t>
    </r>
  </si>
  <si>
    <r>
      <rPr>
        <b/>
        <sz val="10"/>
        <rFont val="Arial"/>
        <family val="2"/>
        <charset val="238"/>
      </rPr>
      <t>Vestavěná skříň 4dvéřová, dveře plné</t>
    </r>
    <r>
      <rPr>
        <sz val="10"/>
        <rFont val="Arial"/>
        <family val="2"/>
        <charset val="238"/>
      </rPr>
      <t xml:space="preserve"> rozměr š.150cm, hl.36cm, v.258cm, sokl v.5cm. Dveře naložené ABS 2, zamykatelné. Police stavitelné. Korpus dřevodekor 18mm ABS 1, dveře bílá lesk,panty s tlumením, úchytky rozteč 128mm.                  Kompletně zalištování boční, i horní.</t>
    </r>
  </si>
  <si>
    <r>
      <rPr>
        <b/>
        <sz val="10"/>
        <rFont val="Arial"/>
        <family val="2"/>
        <charset val="238"/>
      </rPr>
      <t>Skříň šatní 1dvéřová</t>
    </r>
    <r>
      <rPr>
        <sz val="10"/>
        <rFont val="Arial"/>
        <family val="2"/>
        <charset val="238"/>
      </rPr>
      <t xml:space="preserve"> rozměr š.60cm, hl.60cm, v.190cm +nožky kov15cm. Půda a dno naložené přes dveře, přední hrana půdy a dna ABS 2, dveře naložené ABS 2, zamykatelná. Police 1xpevná v horní časti, šatní tyč, dolní police stavitená. Korpus dřevodekor 18mm ABS 1, dveře bílá lesk, panty s tlumením, úchytky rozteč 128mm.</t>
    </r>
  </si>
  <si>
    <t>Komoda 6zásuvková rozměr š.160cm, hl.45cm, v.60cm+nožky kov 15cm. Dvě samostatné skříňky 80cm s půdou v kuse přes celou délku. Půda tl.25mm, hrana ABS 2 dokola. Dno samostatně na jednotlivých skříňkách naložené přes dveře, přední hrana ABS 2. Korpus dřevodekor, čílka bílá lesk naložená ABS 2. Zásuvky plnovýsuvné s tlumením, bočnice kovové.</t>
  </si>
  <si>
    <t>Stůl návštěvní rozměr pr.60cm, v.75cm. Stolová deska dřevodekor tl.25mm, ABS 2. Noha centrální šedá.</t>
  </si>
  <si>
    <r>
      <rPr>
        <b/>
        <sz val="10"/>
        <rFont val="Arial"/>
        <family val="2"/>
        <charset val="238"/>
      </rPr>
      <t>Skříň 2dvéřová šatní</t>
    </r>
    <r>
      <rPr>
        <sz val="10"/>
        <rFont val="Arial"/>
        <family val="2"/>
        <charset val="238"/>
      </rPr>
      <t xml:space="preserve"> rozměr š.80cm, hl.40cm, v.190cm +nožky kov.15cm. Půda a dno naložené přes dveře, přední hrana půdy a dna ABS 2, dveře naložené ABS 2,  dveře zamykatelné. Vnitřní dělení, v horní části police přes celou šířku, svislé dělení na 1/3 a 2/3 , v úzké části 3ks polic, v širší šatní výsuv. Korpus dřevodekor 18mm ABS 1, dveře bílá lesk, panty s tlumením, úchytky rozteč 128mm.</t>
    </r>
  </si>
  <si>
    <r>
      <rPr>
        <b/>
        <sz val="10"/>
        <rFont val="Arial"/>
        <family val="2"/>
        <charset val="238"/>
      </rPr>
      <t>Skříň 2dvéřová šatní</t>
    </r>
    <r>
      <rPr>
        <sz val="10"/>
        <rFont val="Arial"/>
        <family val="2"/>
        <charset val="238"/>
      </rPr>
      <t xml:space="preserve"> rozměr š.60cm, hl.55cm, v.190cm +nožky kov.15cm. Půda a dno naložené přes dveře, přední hrana půdy a dna ABS 2, dveře naložené ABS 2,  dveře zamykatelné, každé křídlo samostatně, pro každou skříň sjednocený zámek. Vnitřní dělení, svislé dělení na 1/3 a 2/3 , vnitřní dělení shodné, v horní části police pevná, šatní tyč a v dolní části police stavitelná. Ve dveřích vzdušníky. Korpus dřevodekor 18mm ABS 1, dveře bílá lesk, panty s tlumením, úchytky rozteč 128mm.</t>
    </r>
  </si>
  <si>
    <r>
      <rPr>
        <b/>
        <sz val="10"/>
        <rFont val="Arial"/>
        <family val="2"/>
        <charset val="238"/>
      </rPr>
      <t>Kartotéka 4zásuvková A4</t>
    </r>
    <r>
      <rPr>
        <sz val="10"/>
        <rFont val="Arial"/>
        <family val="2"/>
        <charset val="238"/>
      </rPr>
      <t xml:space="preserve"> rozměr š.40cm, hl.60cm, v.125cm, korpus světle šedý RAL7035, půda a čílka LTD dřevodekor dle výběru. Nosnst zásuvky 40kg. Ochrana proti převážení.</t>
    </r>
  </si>
  <si>
    <r>
      <rPr>
        <b/>
        <sz val="10"/>
        <rFont val="Arial"/>
        <family val="2"/>
        <charset val="238"/>
      </rPr>
      <t>Kartotéka 6zásuvková A5</t>
    </r>
    <r>
      <rPr>
        <sz val="10"/>
        <rFont val="Arial"/>
        <family val="2"/>
        <charset val="238"/>
      </rPr>
      <t xml:space="preserve"> rozměr š.56cm, hl.60cm, v.125cm, korpus světle šedý RAL7035, půda a čílka LTD dřevodekor dle výběru. Nosnst zásuvky 40kg. Ochrana proti převážení.</t>
    </r>
  </si>
  <si>
    <t>Technická specifikace navrženého sedacího nábytku Interna MNUL - pavilon G</t>
  </si>
  <si>
    <t>S1</t>
  </si>
  <si>
    <t>S2</t>
  </si>
  <si>
    <t>S3</t>
  </si>
  <si>
    <t>S4</t>
  </si>
  <si>
    <t>S5</t>
  </si>
  <si>
    <t>S6</t>
  </si>
  <si>
    <t>S7</t>
  </si>
  <si>
    <t>S8</t>
  </si>
  <si>
    <t>S9</t>
  </si>
  <si>
    <t>S10</t>
  </si>
  <si>
    <t>Celková nabídka za sedací nábytek bez DPH</t>
  </si>
  <si>
    <r>
      <rPr>
        <b/>
        <sz val="10"/>
        <color indexed="8"/>
        <rFont val="Arial"/>
        <family val="2"/>
        <charset val="238"/>
      </rPr>
      <t>Taburet</t>
    </r>
    <r>
      <rPr>
        <sz val="10"/>
        <color indexed="8"/>
        <rFont val="Arial"/>
        <family val="2"/>
        <charset val="238"/>
      </rPr>
      <t>, k dvousedu, geometrický tvar, kostra: buk+smrk, PUR pěna. Rozměr š.50cm, hl.50cm, v.sedu 43cm. Látka dle výběru. Nohy kov.</t>
    </r>
  </si>
  <si>
    <r>
      <rPr>
        <b/>
        <sz val="10"/>
        <color indexed="8"/>
        <rFont val="Arial"/>
        <family val="2"/>
        <charset val="238"/>
      </rPr>
      <t>Křeslo návštěvní</t>
    </r>
    <r>
      <rPr>
        <sz val="10"/>
        <color indexed="8"/>
        <rFont val="Arial"/>
        <family val="2"/>
        <charset val="238"/>
      </rPr>
      <t>, elegantní celočalouněné křeslo, na kluzácích. Čalouněné koženka černá např. (010), 100.000 cyklů, omyvatelná s atestem pro zdravotnictví. Nosnost 120kg. Rozměr š.sedáku 45cm, celková 68cm, hl.60cm, v,80cm.</t>
    </r>
  </si>
  <si>
    <r>
      <rPr>
        <b/>
        <sz val="10"/>
        <color indexed="8"/>
        <rFont val="Arial"/>
        <family val="2"/>
        <charset val="238"/>
      </rPr>
      <t>Židle návštěvní</t>
    </r>
    <r>
      <rPr>
        <sz val="10"/>
        <color indexed="8"/>
        <rFont val="Arial"/>
        <family val="2"/>
        <charset val="238"/>
      </rPr>
      <t>, kostra šedá, sedák+opěrák buková překližka, rozměr celková šíře 54cm, hl.43cm, v.80cm. Nosnost 130kg. Stohovatelné.</t>
    </r>
  </si>
  <si>
    <t xml:space="preserve">Nábytek </t>
  </si>
  <si>
    <t xml:space="preserve">Sedací nábytek </t>
  </si>
  <si>
    <r>
      <rPr>
        <b/>
        <sz val="10"/>
        <color indexed="8"/>
        <rFont val="Arial"/>
        <family val="2"/>
        <charset val="238"/>
      </rPr>
      <t>Multisedák dřevěný - 4sed</t>
    </r>
    <r>
      <rPr>
        <sz val="10"/>
        <color indexed="8"/>
        <rFont val="Arial"/>
        <family val="2"/>
        <charset val="238"/>
      </rPr>
      <t>, náhrada jednoho sedu stolek, konstrukce šedá kovová, sedák + stolek buková překližka. Rozměr  dl.208cm (tolerance rozměrů +- 10%) , nosnost 480kg</t>
    </r>
  </si>
  <si>
    <r>
      <rPr>
        <b/>
        <sz val="10"/>
        <color indexed="8"/>
        <rFont val="Arial"/>
        <family val="2"/>
        <charset val="238"/>
      </rPr>
      <t>Multisedák dřevěný - 4sed</t>
    </r>
    <r>
      <rPr>
        <sz val="10"/>
        <color indexed="8"/>
        <rFont val="Arial"/>
        <family val="2"/>
        <charset val="238"/>
      </rPr>
      <t>, konstrukce šedá kovová, sedák buková překližka. Rozměr  dl.208cm (tolerance rozměrů +- 10%), nosnost 480kg</t>
    </r>
  </si>
  <si>
    <r>
      <rPr>
        <b/>
        <sz val="10"/>
        <color indexed="8"/>
        <rFont val="Arial"/>
        <family val="2"/>
        <charset val="238"/>
      </rPr>
      <t>Židle pracovní</t>
    </r>
    <r>
      <rPr>
        <sz val="10"/>
        <color indexed="8"/>
        <rFont val="Arial"/>
        <family val="2"/>
        <charset val="238"/>
      </rPr>
      <t xml:space="preserve"> ergonomická z injektované </t>
    </r>
    <r>
      <rPr>
        <b/>
        <sz val="10"/>
        <color indexed="8"/>
        <rFont val="Arial"/>
        <family val="2"/>
        <charset val="238"/>
      </rPr>
      <t>PUR pěny</t>
    </r>
    <r>
      <rPr>
        <sz val="10"/>
        <color indexed="8"/>
        <rFont val="Arial"/>
        <family val="2"/>
        <charset val="238"/>
      </rPr>
      <t xml:space="preserve">, mechanika sychnro s horizont. posuvem sedáku, celočalouněný výškově stavitelný opěrák,kříž hliníkový leštěný, koženka černá např. (010), 100.000 cyklů, omyvatelná s atestem pro zdravotnictví + stavitelné područky P98 4D černé se zámkem a posuvem do 4 stran, stavitelným podhlavníkem spojeným s opěrákem + pogumová kolečka na tvrdé podlahy, nosnost 160kg. Šířka sedáku min. 50cm.  </t>
    </r>
  </si>
  <si>
    <r>
      <rPr>
        <b/>
        <sz val="10"/>
        <color indexed="8"/>
        <rFont val="Arial"/>
        <family val="2"/>
        <charset val="238"/>
      </rPr>
      <t>Židle k vyšetřovacímu lůžku</t>
    </r>
    <r>
      <rPr>
        <sz val="10"/>
        <color indexed="8"/>
        <rFont val="Arial"/>
        <family val="2"/>
        <charset val="238"/>
      </rPr>
      <t>, píst vysoký chrom, chromovaný kříž, čalouněný sedák koženka bílá , 100.000 cyklů, omyvatelná s atestem pro zdravotnictví. Kruhový ovladač pístu. Kolečka na tvrdý povrch. Nosnost min. 110kg. Rozměr sedák pr.min. 32cm, v.47-66cm.</t>
    </r>
  </si>
  <si>
    <r>
      <rPr>
        <b/>
        <sz val="10"/>
        <color indexed="8"/>
        <rFont val="Arial"/>
        <family val="2"/>
        <charset val="238"/>
      </rPr>
      <t>Židle návštěvní</t>
    </r>
    <r>
      <rPr>
        <sz val="10"/>
        <color indexed="8"/>
        <rFont val="Arial"/>
        <family val="2"/>
        <charset val="238"/>
      </rPr>
      <t>, čalouněná, kostra chrom, celočalouněná koženka černá např. (010), 100.000 cyklů, omyvatelná s atestem pro zdravotnictví. Nosnost min. 120kg. Rozměr (min.) š.45cm, hl.50cm, v. sedu 47cm, celková výška 80cm. Stohovatelné.</t>
    </r>
  </si>
  <si>
    <r>
      <rPr>
        <b/>
        <sz val="10"/>
        <color indexed="8"/>
        <rFont val="Arial"/>
        <family val="2"/>
        <charset val="238"/>
      </rPr>
      <t>Židle plastová</t>
    </r>
    <r>
      <rPr>
        <sz val="10"/>
        <color indexed="8"/>
        <rFont val="Arial"/>
        <family val="2"/>
        <charset val="238"/>
      </rPr>
      <t>, chromovaná kostra, plastový sedák šedý, omyvatelná s atestem pro zdravotnictví. Nosnost 130kg. Rozměr sedák h. a š. min. 45 cm, výška sedáku min. 44 cm, stohovatelné</t>
    </r>
  </si>
  <si>
    <r>
      <rPr>
        <b/>
        <sz val="10"/>
        <rFont val="Arial"/>
        <family val="2"/>
        <charset val="238"/>
      </rPr>
      <t>Kuchyňská linka s dřezem a baterii</t>
    </r>
    <r>
      <rPr>
        <sz val="10"/>
        <rFont val="Arial"/>
        <family val="2"/>
        <charset val="238"/>
      </rPr>
      <t xml:space="preserve"> rozměr dl.130cm, hl.60/30cm, v.205cm. Dolní skříňka 2kř. dřezová š.70cm, hl.56cm, v.71cm + 15cm nožky, 60cm prostor na volně stojící chladničku (není součástí dodávky), pracovní deska dl.130cm, tl.3,8cm, hl.60cm, obkladová deska dl.130cm, v.55cm, horní skříňka 2kř.plné š.70cm, hl.30cm, v.60cm, horní skříňka 2kř.plné š.60cm, hl.30cm, v.60cm. Panty s tlumením, zásuvky plnovýsuvné s tlumením, bočnice kovové. Úchytky rozteč 128mm. Korpus LTD dřevodekor 18mm ABS 1, dvířka LTD 18mm bílá lesk ABS 2, pracovní deska + zástěna - dle vybraného dřevodekoru. Dřez nerez s malým odkapem, baterie stojánková chrom vysoká.</t>
    </r>
  </si>
  <si>
    <r>
      <rPr>
        <b/>
        <sz val="10"/>
        <rFont val="Arial"/>
        <family val="2"/>
        <charset val="238"/>
      </rPr>
      <t>Stůl</t>
    </r>
    <r>
      <rPr>
        <sz val="10"/>
        <rFont val="Arial"/>
        <family val="2"/>
        <charset val="238"/>
      </rPr>
      <t xml:space="preserve"> rozměr š.180cm, hl.90cm, v.75cm, podnož rámová šedá , rozměr nohy min.40x40mm. Stolová deska dřevodekor tl.25mm, ABS 2.</t>
    </r>
  </si>
  <si>
    <r>
      <rPr>
        <b/>
        <sz val="10"/>
        <rFont val="Arial"/>
        <family val="2"/>
        <charset val="238"/>
      </rPr>
      <t>Skříň 1dvéřová, dveře plné</t>
    </r>
    <r>
      <rPr>
        <sz val="10"/>
        <rFont val="Arial"/>
        <family val="2"/>
        <charset val="238"/>
      </rPr>
      <t xml:space="preserve"> rozměr š.45cm, hl.60cm, v.190cm +nožky kov.15cm. Půda a dno naložené přes dveře, přední hrana půdy a dna ABS 2, dveře naložené ABS 2,zamykatelné. Police stavitelné. Korpus dřevodekor 18mm ABS 1, dveře bílá lesk, panty s tlumením, úchytky rozteč 128mm.</t>
    </r>
  </si>
  <si>
    <r>
      <rPr>
        <b/>
        <sz val="10"/>
        <rFont val="Arial"/>
        <family val="2"/>
        <charset val="238"/>
      </rPr>
      <t>Věšáková stěna s policí</t>
    </r>
    <r>
      <rPr>
        <sz val="10"/>
        <rFont val="Arial"/>
        <family val="2"/>
        <charset val="238"/>
      </rPr>
      <t xml:space="preserve"> rozměr š.60cm, hl.12cm, v.190cm, závěsná, věšák velký 2ks. Zrcadlo 30x80cm. Provedení zadní stěna dřevodekor tl.18mm, police bílá lesk tl.18mm, vše ABS 1.</t>
    </r>
  </si>
  <si>
    <r>
      <rPr>
        <b/>
        <sz val="10"/>
        <rFont val="Arial"/>
        <family val="2"/>
        <charset val="238"/>
      </rPr>
      <t>Lavička</t>
    </r>
    <r>
      <rPr>
        <sz val="10"/>
        <rFont val="Arial"/>
        <family val="2"/>
        <charset val="238"/>
      </rPr>
      <t xml:space="preserve"> rozměr dl.80cm, hl.30cm, v.42,5cm. Provedení dřevodekor, sedací část tl.25mm, podnož kovová. Deska ABS 2. </t>
    </r>
  </si>
  <si>
    <t>IN41</t>
  </si>
  <si>
    <t>IN42</t>
  </si>
  <si>
    <t>IN43</t>
  </si>
  <si>
    <r>
      <rPr>
        <b/>
        <sz val="10"/>
        <rFont val="Arial"/>
        <family val="2"/>
        <charset val="238"/>
      </rPr>
      <t>Kuchyňská linka s dřezem a baterii, prostor na podstavnou lednici</t>
    </r>
    <r>
      <rPr>
        <sz val="10"/>
        <rFont val="Arial"/>
        <family val="2"/>
        <charset val="238"/>
      </rPr>
      <t xml:space="preserve"> rozměr dl.180cm, hl.60/30cm, v.205cm. Dolní skříňka 2kř. dřezová š.70cm, hl.56cm, v.71cm + 15cm nožky, dolní skříňka 4zásuvková š.50cm, hl.56cm, v.71cm + 15cm nožky, prostor na podstvnou lednici 60cm, pracovní deska dl.180cm, tl.3,8cm, hl.60cm, obkladová deska dl.180cm, v.55cm,2x horní skříňka 2kř.plné š.90cm, hl.30cm, v.60cm . Panty s tlumením, zásuvky plnovýsuvné s tlumením, bočnice kovové. Úchytky rozteč 128mm a 320mm. Korpus LTD dřevodekor 18mm ABS 1, dvířka LTD 18mm bílá lesk ABS 2, pracovní deska + zástěna - dle vybraného dřevodekoru. Dřez nerez s malým odkapem, baterie stojánková chrom vysoká.</t>
    </r>
  </si>
  <si>
    <r>
      <rPr>
        <b/>
        <sz val="10"/>
        <rFont val="Arial"/>
        <family val="2"/>
        <charset val="238"/>
      </rPr>
      <t>Kuchyňská linka bez dřezu</t>
    </r>
    <r>
      <rPr>
        <sz val="10"/>
        <rFont val="Arial"/>
        <family val="2"/>
        <charset val="238"/>
      </rPr>
      <t xml:space="preserve"> rozměr dl.135cm, hl.60/30cm, v.205cm. Dolní skříňka 2kř.š.90cm, hl.56cm, v.71cm + 15cm nožky, dolní skříňka 4zásuvková š.45cm, hl.56cm, v.71cm + 15cm nožky, pracovní deska dl.135cm, tl.3,8cm, hl.60cm, obkladová deska dl.135cm, v.55cm, horní skříňka 1kř.plné š.45cm, hl.30cm, v.60cm, horní skříňka 2kř.plné š.90cm, hl.30cm, v.60cm. Panty s tlumením, zásuvky plnovýsuvné s tlumením, bočnice kovové. Úchytky rozteč 128mm a 320mm. Korpus LTD dřevodekor 18mm ABS 1, dvířka LTD 18mm bílá lesk ABS 2, pracovní deska + zástěna - dle vybraného dřevodekoru.</t>
    </r>
  </si>
  <si>
    <r>
      <rPr>
        <b/>
        <sz val="10"/>
        <rFont val="Arial"/>
        <family val="2"/>
        <charset val="238"/>
      </rPr>
      <t xml:space="preserve">Recepční pult </t>
    </r>
    <r>
      <rPr>
        <sz val="10"/>
        <rFont val="Arial"/>
        <family val="2"/>
        <charset val="238"/>
      </rPr>
      <t>rozměr základního stolu dl.240cmx80cm, hl.140cmx40cm, v.75cm, čelní lub až k zemi, z pozice pacinetu okopový plech hliník 150mm. Ve výšce 40cm, odkládací police hl.10mm, tl.38mm.Provedení LTD dřevodekor, stolová deska 25 mm. Hrana ABS 2 mm, průchodka 2ks. Nástavba s plexi a obslužným okénkem. Rozměr dl.240cm, hl.25cm, v.120cm. Po stranách š.60cm, plná deska do výšky 50cm, nad ním plexi cca 70cm, středový díl 120cm, pult hl.30cm, tl.25mm, s předsazením 5cm k pacientovi, ve výšce 30cm nad stolem, 10cm mezera a cca 80cm plexi. Rohy zaoblené.</t>
    </r>
  </si>
  <si>
    <r>
      <rPr>
        <b/>
        <sz val="10"/>
        <rFont val="Arial"/>
        <family val="2"/>
        <charset val="238"/>
      </rPr>
      <t>Skříň 4dvéřová s nikou</t>
    </r>
    <r>
      <rPr>
        <sz val="10"/>
        <rFont val="Arial"/>
        <family val="2"/>
        <charset val="238"/>
      </rPr>
      <t xml:space="preserve"> rozměr š.80cm, hl.40cm, v.190cm +nožky kov.15cm. Půda a dno naložené přes dveře, přední hrana půdy a dna ABS 2, dveře naložené ABS 2, dolní i horní dveře zamykatelné. Police stavitelné. Korpus dřevodekor 18mm ABS 1, dveře bílá lesk, panty s tlumením, úchytky rozteč 128mm.</t>
    </r>
  </si>
  <si>
    <r>
      <rPr>
        <b/>
        <sz val="10"/>
        <rFont val="Arial"/>
        <family val="2"/>
        <charset val="238"/>
      </rPr>
      <t>Skříň 4dvéřová, dveře plné</t>
    </r>
    <r>
      <rPr>
        <sz val="10"/>
        <rFont val="Arial"/>
        <family val="2"/>
        <charset val="238"/>
      </rPr>
      <t xml:space="preserve"> rozměr š.80cm, hl.40cm, v.190cm +nožky kov.15cm. Půda a dno naložené přes dveře, přední hrana půdy a dna ABS 2, dveře naložené ABS 2, dolní i horní dveře zamykatelné. Police stavitelné. Korpus dřevodekor 18mm ABS 1, dveře bílá lesk, panty s tlumením, úchytky rozteč 128mm.</t>
    </r>
  </si>
  <si>
    <r>
      <rPr>
        <b/>
        <sz val="10"/>
        <rFont val="Arial"/>
        <family val="2"/>
        <charset val="238"/>
      </rPr>
      <t>Kuchyňská linka s dřezem a baterii</t>
    </r>
    <r>
      <rPr>
        <sz val="10"/>
        <rFont val="Arial"/>
        <family val="2"/>
        <charset val="238"/>
      </rPr>
      <t xml:space="preserve"> rozměr dl.180cm, hl.60/30cm, v.205cm. Dolní skříňka 2kř. dřezová š.90cm, hl.56cm, v.71cm + 15cm nožky, dolní skříňka 4zásuvková š.45cm, hl.56cm, v.71cm + 15cm nožky, dolní skříňka 1kř. š.45cm, hl.56cm, v.71cm + 15cm nožky, pracovní deska dl.180cm, tl.3,8cm, hl.60cm, obkladová deska dl.180cm, v.55cm, horní skříňka 2kř.plné š.90cm, hl.30cm, v.60cm, horní skříňka 2kř.plné š.90cm, hl.30cm, v.60cm. Panty s tlumením, zásuvky plnovýsuvné s tlumením, bočnice kovové. Úchytky rozteč 128mm a 320mm. Korpus LTD dřevodekor 18mm ABS 1, dvířka LTD 18mm bílá lesk ABS 2, pracovní deska + zástěna - dle vybraného dřevodekoru. Dřez nerez s malým odkapem, baterie stojánková chrom vysoká.</t>
    </r>
  </si>
  <si>
    <r>
      <rPr>
        <b/>
        <sz val="10"/>
        <rFont val="Arial"/>
        <family val="2"/>
        <charset val="238"/>
      </rPr>
      <t>Kuchyňská linka bez dřezu</t>
    </r>
    <r>
      <rPr>
        <sz val="10"/>
        <rFont val="Arial"/>
        <family val="2"/>
        <charset val="238"/>
      </rPr>
      <t xml:space="preserve"> rozměr dl.180cm, hl.60/30cm, v.205cm. Dolní skříňka 2kř. š.90cm, hl.56cm, v.71cm + 15cm nožky, dolní skříňka 4zásuvková š.45cm, hl.56cm, v.71cm + 15cm nožky, dolní skříňka 1kř š. 45cm, hl.56 cm, v.71 cm + 15cm nožky, pracovní deska dl.180cm, tl.3,8cm, hl.60cm, obkladová deska dl.180cm, v.55cm, 2xhorní skříňka 2kř.plné š.90cm, hl.30cm, v.60cm. Panty s tlumením, zásuvky plnovýsuvné s tlumením, bočnice kovové. Úchytky rozteč 128mm a 320mm. Korpus LTD dřevodekor 18mm ABS 1, dvířka LTD 18mm bílá lesk ABS 2, pracovní deska + zástěna - dle vybraného dřevodekoru.</t>
    </r>
  </si>
  <si>
    <r>
      <rPr>
        <b/>
        <sz val="10"/>
        <color indexed="8"/>
        <rFont val="Arial"/>
        <family val="2"/>
        <charset val="238"/>
      </rPr>
      <t>Dvoused rozkládací</t>
    </r>
    <r>
      <rPr>
        <sz val="10"/>
        <color indexed="8"/>
        <rFont val="Arial"/>
        <family val="2"/>
        <charset val="238"/>
      </rPr>
      <t>, tvary jsou geometrické a potah je proveden bez jakéhokoliv řasení. Švy na potahové látce jsou rozštepované do plochy, ke zdůraznění tvaru. Na sedácích a lůžkové ploše pohovky je jako výplňový materiál použita studená PUR pěna. Pohovka a jednosed jsou rozkládací, každé ze dvou lůžek pohovky lze rozložit zvlášť.Kostra: buk + smrk,sedák: smrkový rám s lamelami zakrytými jatexem + pojenka + studená PUR pěna + rounoopěrák: DTD + PUR tvarovka s rounem. Látka BOMBAY 34. Rozměr dl.190cm, hl.84cm, v.89cm. Nohy kov.</t>
    </r>
  </si>
  <si>
    <t>Zadavatel požaduje kombinace dekorů dřeva Dub Bardolino H 1145 ST10 a Bílý lesk 8685MG.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</si>
</sst>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K_č_-;\-* #,##0.00\ _K_č_-;_-* &quot;-&quot;??\ _K_č_-;_-@_-"/>
    <numFmt numFmtId="164" formatCode="#\ ###\ ###\ ##0.00;[Red]\-#\ ###\ ###\ ##0.00"/>
    <numFmt numFmtId="165" formatCode="#\ ###\ ###\ ##0;[Red]\-#\ ###\ ###\ ##0"/>
    <numFmt numFmtId="166" formatCode="#\ ##0.00;[Red]\-#\ ##0.00"/>
  </numFmts>
  <fonts count="15" x14ac:knownFonts="1">
    <font>
      <sz val="10"/>
      <name val="Arial"/>
    </font>
    <font>
      <b/>
      <sz val="10"/>
      <name val="Arial"/>
    </font>
    <font>
      <b/>
      <sz val="10"/>
      <name val="Arial"/>
      <family val="2"/>
      <charset val="238"/>
    </font>
    <font>
      <sz val="10"/>
      <name val="Arial"/>
      <family val="2"/>
      <charset val="238"/>
    </font>
    <font>
      <b/>
      <sz val="12"/>
      <name val="Arial"/>
      <family val="2"/>
      <charset val="238"/>
    </font>
    <font>
      <b/>
      <sz val="22"/>
      <name val="Calibri"/>
      <family val="2"/>
      <charset val="238"/>
      <scheme val="minor"/>
    </font>
    <font>
      <b/>
      <sz val="10"/>
      <color rgb="FFFF0000"/>
      <name val="Arial"/>
      <family val="2"/>
      <charset val="238"/>
    </font>
    <font>
      <sz val="11"/>
      <color indexed="8"/>
      <name val="Calibri"/>
      <family val="2"/>
      <scheme val="minor"/>
    </font>
    <font>
      <sz val="14"/>
      <color indexed="8"/>
      <name val="Calibri"/>
      <family val="2"/>
      <charset val="238"/>
      <scheme val="minor"/>
    </font>
    <font>
      <b/>
      <sz val="14"/>
      <color indexed="8"/>
      <name val="Calibri"/>
      <family val="2"/>
      <charset val="238"/>
      <scheme val="minor"/>
    </font>
    <font>
      <b/>
      <sz val="14"/>
      <color rgb="FFFF0000"/>
      <name val="Calibri"/>
      <family val="2"/>
      <charset val="238"/>
      <scheme val="minor"/>
    </font>
    <font>
      <b/>
      <sz val="16"/>
      <color indexed="8"/>
      <name val="Calibri"/>
      <family val="2"/>
      <charset val="238"/>
      <scheme val="minor"/>
    </font>
    <font>
      <b/>
      <sz val="22"/>
      <color indexed="8"/>
      <name val="Calibri"/>
      <family val="2"/>
      <charset val="238"/>
      <scheme val="minor"/>
    </font>
    <font>
      <b/>
      <sz val="10"/>
      <color indexed="8"/>
      <name val="Arial"/>
      <family val="2"/>
      <charset val="238"/>
    </font>
    <font>
      <sz val="10"/>
      <color indexed="8"/>
      <name val="Arial"/>
      <family val="2"/>
      <charset val="238"/>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88">
    <xf numFmtId="0" fontId="0" fillId="0" borderId="0" xfId="0"/>
    <xf numFmtId="0" fontId="5" fillId="0" borderId="0" xfId="0" applyFont="1"/>
    <xf numFmtId="164" fontId="0" fillId="0" borderId="1" xfId="0" applyNumberFormat="1" applyBorder="1" applyAlignment="1">
      <alignment horizontal="left" vertical="center"/>
    </xf>
    <xf numFmtId="164" fontId="0" fillId="0" borderId="0" xfId="0" applyNumberFormat="1" applyFill="1" applyBorder="1" applyAlignment="1">
      <alignment horizontal="left" vertical="center"/>
    </xf>
    <xf numFmtId="0" fontId="7" fillId="0" borderId="0" xfId="1"/>
    <xf numFmtId="0" fontId="8" fillId="0" borderId="2" xfId="1" applyFont="1" applyBorder="1" applyAlignment="1">
      <alignment horizontal="right"/>
    </xf>
    <xf numFmtId="0" fontId="8" fillId="0" borderId="3" xfId="1" applyFont="1" applyBorder="1" applyAlignment="1">
      <alignment horizontal="right"/>
    </xf>
    <xf numFmtId="0" fontId="8" fillId="0" borderId="0" xfId="1" applyFont="1" applyAlignment="1">
      <alignment wrapText="1"/>
    </xf>
    <xf numFmtId="0" fontId="9" fillId="0" borderId="0" xfId="1" applyFont="1"/>
    <xf numFmtId="0" fontId="8" fillId="0" borderId="0" xfId="1" applyFont="1" applyBorder="1" applyAlignment="1">
      <alignment horizontal="right"/>
    </xf>
    <xf numFmtId="166" fontId="8" fillId="0" borderId="0" xfId="1" applyNumberFormat="1" applyFont="1" applyBorder="1" applyAlignment="1">
      <alignment horizontal="right"/>
    </xf>
    <xf numFmtId="4" fontId="0" fillId="0" borderId="0" xfId="0" applyNumberFormat="1"/>
    <xf numFmtId="164" fontId="0" fillId="2" borderId="1" xfId="0" applyNumberFormat="1" applyFill="1" applyBorder="1" applyAlignment="1">
      <alignment horizontal="left" vertical="center"/>
    </xf>
    <xf numFmtId="165" fontId="0" fillId="0" borderId="9" xfId="0" applyNumberFormat="1" applyBorder="1" applyAlignment="1">
      <alignment horizontal="left" vertical="center"/>
    </xf>
    <xf numFmtId="0" fontId="0" fillId="0" borderId="10" xfId="0" applyBorder="1" applyAlignment="1">
      <alignment horizontal="left" vertical="center"/>
    </xf>
    <xf numFmtId="0" fontId="4" fillId="0" borderId="10" xfId="0" applyFont="1" applyBorder="1" applyAlignment="1">
      <alignment horizontal="center" vertical="center"/>
    </xf>
    <xf numFmtId="164" fontId="0" fillId="0" borderId="10" xfId="0" applyNumberFormat="1" applyBorder="1" applyAlignment="1">
      <alignment horizontal="left" vertical="center"/>
    </xf>
    <xf numFmtId="164" fontId="0" fillId="2" borderId="10" xfId="0" applyNumberFormat="1" applyFill="1" applyBorder="1" applyAlignment="1">
      <alignment horizontal="left" vertical="center"/>
    </xf>
    <xf numFmtId="164" fontId="0" fillId="2" borderId="11" xfId="0" applyNumberFormat="1" applyFill="1" applyBorder="1" applyAlignment="1">
      <alignment horizontal="left" vertical="center"/>
    </xf>
    <xf numFmtId="165" fontId="0" fillId="0" borderId="12" xfId="0" applyNumberFormat="1" applyBorder="1" applyAlignment="1">
      <alignment horizontal="left" vertical="center"/>
    </xf>
    <xf numFmtId="0" fontId="0" fillId="0" borderId="1" xfId="0" applyBorder="1" applyAlignment="1">
      <alignment horizontal="left" vertical="center"/>
    </xf>
    <xf numFmtId="0" fontId="4" fillId="0" borderId="1" xfId="0" applyFont="1" applyBorder="1" applyAlignment="1">
      <alignment horizontal="center" vertical="center"/>
    </xf>
    <xf numFmtId="0" fontId="3" fillId="0" borderId="1" xfId="0" applyFont="1" applyBorder="1" applyAlignment="1">
      <alignment horizontal="left" vertical="center" wrapText="1"/>
    </xf>
    <xf numFmtId="164" fontId="0" fillId="2" borderId="13" xfId="0" applyNumberFormat="1" applyFill="1" applyBorder="1" applyAlignment="1">
      <alignment horizontal="left" vertical="center"/>
    </xf>
    <xf numFmtId="0" fontId="4" fillId="0" borderId="1" xfId="0" applyFont="1" applyBorder="1" applyAlignment="1">
      <alignment horizontal="center" vertical="center" wrapText="1"/>
    </xf>
    <xf numFmtId="0" fontId="9" fillId="0" borderId="4" xfId="1" applyFont="1" applyBorder="1" applyAlignment="1">
      <alignment horizontal="center"/>
    </xf>
    <xf numFmtId="0" fontId="9" fillId="0" borderId="5" xfId="1" applyFont="1" applyBorder="1" applyAlignment="1">
      <alignment horizontal="center"/>
    </xf>
    <xf numFmtId="166" fontId="10" fillId="0" borderId="7" xfId="1" applyNumberFormat="1" applyFont="1" applyBorder="1" applyAlignment="1">
      <alignment horizontal="center"/>
    </xf>
    <xf numFmtId="166" fontId="10" fillId="0" borderId="8" xfId="1" applyNumberFormat="1" applyFont="1" applyBorder="1" applyAlignment="1">
      <alignment horizontal="center"/>
    </xf>
    <xf numFmtId="0" fontId="0" fillId="0" borderId="12" xfId="0" applyBorder="1"/>
    <xf numFmtId="0" fontId="0" fillId="0" borderId="19" xfId="0" applyBorder="1"/>
    <xf numFmtId="0" fontId="2" fillId="0" borderId="6" xfId="0" applyFont="1" applyBorder="1" applyAlignment="1">
      <alignment wrapText="1"/>
    </xf>
    <xf numFmtId="4" fontId="0" fillId="0" borderId="13" xfId="0" applyNumberFormat="1" applyBorder="1" applyAlignment="1">
      <alignment horizontal="center" vertical="center"/>
    </xf>
    <xf numFmtId="4" fontId="0" fillId="0" borderId="20" xfId="0" applyNumberFormat="1" applyBorder="1" applyAlignment="1">
      <alignment horizontal="center" vertical="center"/>
    </xf>
    <xf numFmtId="4" fontId="0" fillId="0" borderId="8" xfId="0" applyNumberFormat="1" applyBorder="1" applyAlignment="1">
      <alignment horizontal="center" vertical="center"/>
    </xf>
    <xf numFmtId="164" fontId="6" fillId="0" borderId="7" xfId="0" applyNumberFormat="1" applyFont="1" applyBorder="1" applyAlignment="1">
      <alignment horizontal="left" vertical="center"/>
    </xf>
    <xf numFmtId="164" fontId="6" fillId="0" borderId="8" xfId="0" applyNumberFormat="1" applyFont="1" applyBorder="1" applyAlignment="1">
      <alignment horizontal="left" vertical="center"/>
    </xf>
    <xf numFmtId="0" fontId="7" fillId="0" borderId="21" xfId="1" applyBorder="1"/>
    <xf numFmtId="0" fontId="7" fillId="0" borderId="3" xfId="1" applyBorder="1"/>
    <xf numFmtId="0" fontId="7" fillId="0" borderId="22" xfId="1" applyBorder="1"/>
    <xf numFmtId="166" fontId="14" fillId="0" borderId="4" xfId="1" applyNumberFormat="1" applyFont="1" applyBorder="1" applyAlignment="1">
      <alignment horizontal="center"/>
    </xf>
    <xf numFmtId="166" fontId="14" fillId="2" borderId="4" xfId="1" applyNumberFormat="1" applyFont="1" applyFill="1" applyBorder="1" applyAlignment="1">
      <alignment horizontal="center"/>
    </xf>
    <xf numFmtId="166" fontId="14" fillId="0" borderId="5" xfId="1" applyNumberFormat="1" applyFont="1" applyBorder="1" applyAlignment="1">
      <alignment horizontal="center"/>
    </xf>
    <xf numFmtId="166" fontId="14" fillId="2" borderId="5" xfId="1" applyNumberFormat="1" applyFont="1" applyFill="1" applyBorder="1" applyAlignment="1">
      <alignment horizontal="center"/>
    </xf>
    <xf numFmtId="0" fontId="3" fillId="0" borderId="1" xfId="0" applyFont="1" applyFill="1" applyBorder="1" applyAlignment="1">
      <alignment horizontal="left" vertical="center" wrapText="1"/>
    </xf>
    <xf numFmtId="0" fontId="3" fillId="0" borderId="21" xfId="0" applyFont="1" applyBorder="1" applyAlignment="1">
      <alignment horizontal="left" vertical="center" wrapText="1"/>
    </xf>
    <xf numFmtId="0" fontId="1"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1" fillId="3" borderId="7" xfId="0" applyFont="1" applyFill="1" applyBorder="1" applyAlignment="1">
      <alignment horizontal="center" vertical="center"/>
    </xf>
    <xf numFmtId="0" fontId="2"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9" fillId="0" borderId="21" xfId="1" applyFont="1" applyBorder="1" applyAlignment="1">
      <alignment horizontal="center"/>
    </xf>
    <xf numFmtId="0" fontId="9" fillId="0" borderId="3" xfId="1" applyFont="1" applyBorder="1" applyAlignment="1">
      <alignment horizontal="center"/>
    </xf>
    <xf numFmtId="0" fontId="7" fillId="0" borderId="4" xfId="1" applyBorder="1"/>
    <xf numFmtId="0" fontId="7" fillId="0" borderId="5" xfId="1" applyBorder="1"/>
    <xf numFmtId="0" fontId="9" fillId="0" borderId="3" xfId="1" applyFont="1" applyBorder="1" applyAlignment="1">
      <alignment horizontal="center" wrapText="1"/>
    </xf>
    <xf numFmtId="0" fontId="9" fillId="0" borderId="22" xfId="1" applyFont="1" applyBorder="1" applyAlignment="1">
      <alignment horizontal="center"/>
    </xf>
    <xf numFmtId="166" fontId="14" fillId="0" borderId="21" xfId="1" applyNumberFormat="1" applyFont="1" applyBorder="1" applyAlignment="1">
      <alignment horizontal="center"/>
    </xf>
    <xf numFmtId="166" fontId="14" fillId="2" borderId="21" xfId="1" applyNumberFormat="1" applyFont="1" applyFill="1" applyBorder="1" applyAlignment="1">
      <alignment horizontal="center"/>
    </xf>
    <xf numFmtId="166" fontId="14" fillId="0" borderId="3" xfId="1" applyNumberFormat="1" applyFont="1" applyBorder="1" applyAlignment="1">
      <alignment horizontal="center"/>
    </xf>
    <xf numFmtId="4" fontId="14" fillId="2" borderId="3" xfId="2" applyNumberFormat="1" applyFont="1" applyFill="1" applyBorder="1" applyAlignment="1">
      <alignment horizontal="center"/>
    </xf>
    <xf numFmtId="166" fontId="14" fillId="2" borderId="3" xfId="1" applyNumberFormat="1" applyFont="1" applyFill="1" applyBorder="1" applyAlignment="1">
      <alignment horizontal="center"/>
    </xf>
    <xf numFmtId="4" fontId="14" fillId="2" borderId="4" xfId="2" applyNumberFormat="1" applyFont="1" applyFill="1" applyBorder="1" applyAlignment="1">
      <alignment horizontal="center"/>
    </xf>
    <xf numFmtId="4" fontId="14" fillId="2" borderId="5" xfId="2" applyNumberFormat="1" applyFont="1" applyFill="1" applyBorder="1" applyAlignment="1">
      <alignment horizontal="center"/>
    </xf>
    <xf numFmtId="166" fontId="14" fillId="0" borderId="22" xfId="1" applyNumberFormat="1" applyFont="1" applyBorder="1" applyAlignment="1">
      <alignment horizontal="center"/>
    </xf>
    <xf numFmtId="166" fontId="14" fillId="2" borderId="22" xfId="1" applyNumberFormat="1" applyFont="1" applyFill="1" applyBorder="1" applyAlignment="1">
      <alignment horizontal="center"/>
    </xf>
    <xf numFmtId="4" fontId="14" fillId="2" borderId="22" xfId="2" applyNumberFormat="1" applyFont="1" applyFill="1" applyBorder="1" applyAlignment="1">
      <alignment horizontal="center"/>
    </xf>
    <xf numFmtId="0" fontId="13" fillId="3" borderId="14" xfId="1" applyFont="1" applyFill="1" applyBorder="1" applyAlignment="1">
      <alignment horizontal="center" vertical="center"/>
    </xf>
    <xf numFmtId="0" fontId="2" fillId="3" borderId="15" xfId="1" applyFont="1" applyFill="1" applyBorder="1" applyAlignment="1">
      <alignment horizontal="center" vertical="center"/>
    </xf>
    <xf numFmtId="0" fontId="2" fillId="3" borderId="7" xfId="1" applyFont="1" applyFill="1" applyBorder="1" applyAlignment="1">
      <alignment horizontal="center" vertical="center" wrapText="1"/>
    </xf>
    <xf numFmtId="0" fontId="2" fillId="3" borderId="7" xfId="1" applyFont="1" applyFill="1" applyBorder="1" applyAlignment="1">
      <alignment horizontal="center" vertical="center"/>
    </xf>
    <xf numFmtId="0" fontId="2" fillId="3" borderId="16" xfId="1" applyFont="1" applyFill="1" applyBorder="1" applyAlignment="1">
      <alignment horizontal="center" vertical="center" wrapText="1"/>
    </xf>
    <xf numFmtId="0" fontId="0" fillId="3" borderId="6" xfId="0" applyFill="1" applyBorder="1"/>
    <xf numFmtId="4" fontId="2" fillId="3" borderId="8" xfId="0" applyNumberFormat="1" applyFont="1" applyFill="1" applyBorder="1" applyAlignment="1">
      <alignment wrapText="1"/>
    </xf>
    <xf numFmtId="0" fontId="3" fillId="0" borderId="0" xfId="0" applyFont="1"/>
    <xf numFmtId="164" fontId="3" fillId="0" borderId="1" xfId="0" applyNumberFormat="1" applyFont="1" applyBorder="1" applyAlignment="1">
      <alignment horizontal="left" vertical="center"/>
    </xf>
    <xf numFmtId="164" fontId="0" fillId="0" borderId="1" xfId="0" applyNumberFormat="1" applyFill="1" applyBorder="1" applyAlignment="1">
      <alignment horizontal="left" vertical="center"/>
    </xf>
    <xf numFmtId="0" fontId="2" fillId="0" borderId="14"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12" fillId="0" borderId="0" xfId="1" applyFont="1" applyBorder="1" applyAlignment="1">
      <alignment horizontal="center"/>
    </xf>
    <xf numFmtId="0" fontId="12" fillId="0" borderId="2" xfId="1" applyFont="1" applyBorder="1" applyAlignment="1">
      <alignment horizontal="center"/>
    </xf>
    <xf numFmtId="0" fontId="14" fillId="0" borderId="1" xfId="1" applyFont="1" applyBorder="1" applyAlignment="1">
      <alignment horizontal="center" vertical="center" wrapText="1"/>
    </xf>
    <xf numFmtId="0" fontId="14" fillId="0" borderId="4" xfId="1" applyFont="1" applyBorder="1" applyAlignment="1">
      <alignment horizontal="center" vertical="center" wrapText="1"/>
    </xf>
    <xf numFmtId="0" fontId="11" fillId="0" borderId="14" xfId="1" applyFont="1" applyBorder="1" applyAlignment="1">
      <alignment horizontal="center" vertical="center"/>
    </xf>
    <xf numFmtId="0" fontId="11" fillId="0" borderId="17" xfId="1" applyFont="1" applyBorder="1" applyAlignment="1">
      <alignment horizontal="center" vertical="center"/>
    </xf>
    <xf numFmtId="0" fontId="11" fillId="0" borderId="18" xfId="1" applyFont="1" applyBorder="1" applyAlignment="1">
      <alignment horizontal="center" vertical="center"/>
    </xf>
    <xf numFmtId="0" fontId="2" fillId="0" borderId="0" xfId="0" applyFont="1"/>
  </cellXfs>
  <cellStyles count="3">
    <cellStyle name="Čárka 2" xfId="2"/>
    <cellStyle name="Normální" xfId="0" builtinId="0"/>
    <cellStyle name="Normální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34" Type="http://schemas.openxmlformats.org/officeDocument/2006/relationships/image" Target="../media/image34.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jpeg"/><Relationship Id="rId38" Type="http://schemas.openxmlformats.org/officeDocument/2006/relationships/image" Target="../media/image38.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image" Target="../media/image37.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s>
</file>

<file path=xl/drawings/_rels/drawing2.xml.rels><?xml version="1.0" encoding="UTF-8" standalone="yes"?>
<Relationships xmlns="http://schemas.openxmlformats.org/package/2006/relationships"><Relationship Id="rId8" Type="http://schemas.openxmlformats.org/officeDocument/2006/relationships/image" Target="../media/image46.jpeg"/><Relationship Id="rId3" Type="http://schemas.openxmlformats.org/officeDocument/2006/relationships/image" Target="../media/image41.jpeg"/><Relationship Id="rId7" Type="http://schemas.openxmlformats.org/officeDocument/2006/relationships/image" Target="../media/image45.jpeg"/><Relationship Id="rId2" Type="http://schemas.openxmlformats.org/officeDocument/2006/relationships/image" Target="../media/image40.jpeg"/><Relationship Id="rId1" Type="http://schemas.openxmlformats.org/officeDocument/2006/relationships/image" Target="../media/image39.jpeg"/><Relationship Id="rId6" Type="http://schemas.openxmlformats.org/officeDocument/2006/relationships/image" Target="../media/image44.jpeg"/><Relationship Id="rId5" Type="http://schemas.openxmlformats.org/officeDocument/2006/relationships/image" Target="../media/image43.jpeg"/><Relationship Id="rId10" Type="http://schemas.openxmlformats.org/officeDocument/2006/relationships/image" Target="../media/image48.jpeg"/><Relationship Id="rId4" Type="http://schemas.openxmlformats.org/officeDocument/2006/relationships/image" Target="../media/image42.jpeg"/><Relationship Id="rId9" Type="http://schemas.openxmlformats.org/officeDocument/2006/relationships/image" Target="../media/image47.jpe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4</xdr:row>
      <xdr:rowOff>47625</xdr:rowOff>
    </xdr:from>
    <xdr:to>
      <xdr:col>1</xdr:col>
      <xdr:colOff>999214</xdr:colOff>
      <xdr:row>4</xdr:row>
      <xdr:rowOff>1047750</xdr:rowOff>
    </xdr:to>
    <xdr:pic>
      <xdr:nvPicPr>
        <xdr:cNvPr id="30" name="Obrázek 2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9150" y="2028825"/>
          <a:ext cx="532489" cy="100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514350</xdr:colOff>
      <xdr:row>5</xdr:row>
      <xdr:rowOff>76200</xdr:rowOff>
    </xdr:from>
    <xdr:to>
      <xdr:col>1</xdr:col>
      <xdr:colOff>923925</xdr:colOff>
      <xdr:row>5</xdr:row>
      <xdr:rowOff>1033083</xdr:rowOff>
    </xdr:to>
    <xdr:pic>
      <xdr:nvPicPr>
        <xdr:cNvPr id="31" name="Obrázek 3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6775" y="3124200"/>
          <a:ext cx="409575" cy="956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447675</xdr:colOff>
      <xdr:row>6</xdr:row>
      <xdr:rowOff>57150</xdr:rowOff>
    </xdr:from>
    <xdr:to>
      <xdr:col>1</xdr:col>
      <xdr:colOff>931894</xdr:colOff>
      <xdr:row>6</xdr:row>
      <xdr:rowOff>1019175</xdr:rowOff>
    </xdr:to>
    <xdr:pic>
      <xdr:nvPicPr>
        <xdr:cNvPr id="32" name="Obrázek 31"/>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0100" y="4171950"/>
          <a:ext cx="484219"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304801</xdr:colOff>
      <xdr:row>7</xdr:row>
      <xdr:rowOff>219075</xdr:rowOff>
    </xdr:from>
    <xdr:to>
      <xdr:col>1</xdr:col>
      <xdr:colOff>1352551</xdr:colOff>
      <xdr:row>7</xdr:row>
      <xdr:rowOff>927518</xdr:rowOff>
    </xdr:to>
    <xdr:pic>
      <xdr:nvPicPr>
        <xdr:cNvPr id="33" name="Obrázek 3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57226" y="5400675"/>
          <a:ext cx="1047750" cy="7084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76200</xdr:colOff>
      <xdr:row>8</xdr:row>
      <xdr:rowOff>85725</xdr:rowOff>
    </xdr:from>
    <xdr:to>
      <xdr:col>1</xdr:col>
      <xdr:colOff>1510145</xdr:colOff>
      <xdr:row>8</xdr:row>
      <xdr:rowOff>962025</xdr:rowOff>
    </xdr:to>
    <xdr:pic>
      <xdr:nvPicPr>
        <xdr:cNvPr id="35" name="Obrázek 3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28625" y="6334125"/>
          <a:ext cx="1433945" cy="87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352425</xdr:colOff>
      <xdr:row>9</xdr:row>
      <xdr:rowOff>95250</xdr:rowOff>
    </xdr:from>
    <xdr:to>
      <xdr:col>1</xdr:col>
      <xdr:colOff>1200150</xdr:colOff>
      <xdr:row>9</xdr:row>
      <xdr:rowOff>978297</xdr:rowOff>
    </xdr:to>
    <xdr:pic>
      <xdr:nvPicPr>
        <xdr:cNvPr id="36" name="Obrázek 35"/>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04850" y="7410450"/>
          <a:ext cx="847725" cy="8830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76200</xdr:colOff>
      <xdr:row>10</xdr:row>
      <xdr:rowOff>104776</xdr:rowOff>
    </xdr:from>
    <xdr:to>
      <xdr:col>1</xdr:col>
      <xdr:colOff>1438275</xdr:colOff>
      <xdr:row>10</xdr:row>
      <xdr:rowOff>839908</xdr:rowOff>
    </xdr:to>
    <xdr:pic>
      <xdr:nvPicPr>
        <xdr:cNvPr id="37" name="Obrázek 36"/>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28625" y="8486776"/>
          <a:ext cx="1362075" cy="735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304800</xdr:colOff>
      <xdr:row>11</xdr:row>
      <xdr:rowOff>9525</xdr:rowOff>
    </xdr:from>
    <xdr:to>
      <xdr:col>1</xdr:col>
      <xdr:colOff>1265511</xdr:colOff>
      <xdr:row>11</xdr:row>
      <xdr:rowOff>962025</xdr:rowOff>
    </xdr:to>
    <xdr:pic>
      <xdr:nvPicPr>
        <xdr:cNvPr id="39" name="Obrázek 38"/>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57225" y="9458325"/>
          <a:ext cx="960711"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152401</xdr:colOff>
      <xdr:row>12</xdr:row>
      <xdr:rowOff>142875</xdr:rowOff>
    </xdr:from>
    <xdr:to>
      <xdr:col>1</xdr:col>
      <xdr:colOff>1323975</xdr:colOff>
      <xdr:row>12</xdr:row>
      <xdr:rowOff>1552099</xdr:rowOff>
    </xdr:to>
    <xdr:pic>
      <xdr:nvPicPr>
        <xdr:cNvPr id="40" name="Obrázek 39"/>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04826" y="10658475"/>
          <a:ext cx="1171574" cy="1409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457200</xdr:colOff>
      <xdr:row>16</xdr:row>
      <xdr:rowOff>66675</xdr:rowOff>
    </xdr:from>
    <xdr:to>
      <xdr:col>1</xdr:col>
      <xdr:colOff>1047749</xdr:colOff>
      <xdr:row>16</xdr:row>
      <xdr:rowOff>1335404</xdr:rowOff>
    </xdr:to>
    <xdr:pic>
      <xdr:nvPicPr>
        <xdr:cNvPr id="44" name="Obrázek 43"/>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809625" y="16954500"/>
          <a:ext cx="590549" cy="12687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590550</xdr:colOff>
      <xdr:row>17</xdr:row>
      <xdr:rowOff>104775</xdr:rowOff>
    </xdr:from>
    <xdr:to>
      <xdr:col>1</xdr:col>
      <xdr:colOff>942975</xdr:colOff>
      <xdr:row>17</xdr:row>
      <xdr:rowOff>1016310</xdr:rowOff>
    </xdr:to>
    <xdr:pic>
      <xdr:nvPicPr>
        <xdr:cNvPr id="45" name="Obrázek 44"/>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942975" y="18383250"/>
          <a:ext cx="352425" cy="9115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600076</xdr:colOff>
      <xdr:row>18</xdr:row>
      <xdr:rowOff>238125</xdr:rowOff>
    </xdr:from>
    <xdr:to>
      <xdr:col>1</xdr:col>
      <xdr:colOff>952466</xdr:colOff>
      <xdr:row>18</xdr:row>
      <xdr:rowOff>1123950</xdr:rowOff>
    </xdr:to>
    <xdr:pic>
      <xdr:nvPicPr>
        <xdr:cNvPr id="46" name="Obrázek 45"/>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952501" y="19583400"/>
          <a:ext cx="35239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19</xdr:row>
      <xdr:rowOff>177924</xdr:rowOff>
    </xdr:from>
    <xdr:to>
      <xdr:col>1</xdr:col>
      <xdr:colOff>1143000</xdr:colOff>
      <xdr:row>19</xdr:row>
      <xdr:rowOff>1465436</xdr:rowOff>
    </xdr:to>
    <xdr:pic>
      <xdr:nvPicPr>
        <xdr:cNvPr id="47" name="Obrázek 46"/>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714375" y="20723349"/>
          <a:ext cx="781050" cy="12875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514351</xdr:colOff>
      <xdr:row>21</xdr:row>
      <xdr:rowOff>76200</xdr:rowOff>
    </xdr:from>
    <xdr:to>
      <xdr:col>1</xdr:col>
      <xdr:colOff>1054179</xdr:colOff>
      <xdr:row>21</xdr:row>
      <xdr:rowOff>1324313</xdr:rowOff>
    </xdr:to>
    <xdr:pic>
      <xdr:nvPicPr>
        <xdr:cNvPr id="48" name="Obrázek 47"/>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866776" y="23669625"/>
          <a:ext cx="539828" cy="12481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266700</xdr:colOff>
      <xdr:row>20</xdr:row>
      <xdr:rowOff>171450</xdr:rowOff>
    </xdr:from>
    <xdr:to>
      <xdr:col>1</xdr:col>
      <xdr:colOff>1266825</xdr:colOff>
      <xdr:row>20</xdr:row>
      <xdr:rowOff>1375567</xdr:rowOff>
    </xdr:to>
    <xdr:pic>
      <xdr:nvPicPr>
        <xdr:cNvPr id="49" name="Obrázek 48"/>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619125" y="22240875"/>
          <a:ext cx="1000125" cy="12041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457200</xdr:colOff>
      <xdr:row>22</xdr:row>
      <xdr:rowOff>267627</xdr:rowOff>
    </xdr:from>
    <xdr:to>
      <xdr:col>1</xdr:col>
      <xdr:colOff>1190625</xdr:colOff>
      <xdr:row>22</xdr:row>
      <xdr:rowOff>1067264</xdr:rowOff>
    </xdr:to>
    <xdr:pic>
      <xdr:nvPicPr>
        <xdr:cNvPr id="50" name="Obrázek 49"/>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09625" y="25251702"/>
          <a:ext cx="733425" cy="799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64849</xdr:colOff>
      <xdr:row>25</xdr:row>
      <xdr:rowOff>323850</xdr:rowOff>
    </xdr:from>
    <xdr:to>
      <xdr:col>1</xdr:col>
      <xdr:colOff>1504950</xdr:colOff>
      <xdr:row>25</xdr:row>
      <xdr:rowOff>1107238</xdr:rowOff>
    </xdr:to>
    <xdr:pic>
      <xdr:nvPicPr>
        <xdr:cNvPr id="23" name="Obrázek 22"/>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417274" y="29156025"/>
          <a:ext cx="1440101" cy="7833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200025</xdr:colOff>
      <xdr:row>23</xdr:row>
      <xdr:rowOff>66676</xdr:rowOff>
    </xdr:from>
    <xdr:to>
      <xdr:col>1</xdr:col>
      <xdr:colOff>1274988</xdr:colOff>
      <xdr:row>23</xdr:row>
      <xdr:rowOff>1000125</xdr:rowOff>
    </xdr:to>
    <xdr:pic>
      <xdr:nvPicPr>
        <xdr:cNvPr id="24" name="Obrázek 23"/>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552450" y="26441401"/>
          <a:ext cx="1074963" cy="933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161926</xdr:colOff>
      <xdr:row>26</xdr:row>
      <xdr:rowOff>314326</xdr:rowOff>
    </xdr:from>
    <xdr:to>
      <xdr:col>1</xdr:col>
      <xdr:colOff>1281598</xdr:colOff>
      <xdr:row>26</xdr:row>
      <xdr:rowOff>1076325</xdr:rowOff>
    </xdr:to>
    <xdr:pic>
      <xdr:nvPicPr>
        <xdr:cNvPr id="25" name="Obrázek 24"/>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514351" y="30537151"/>
          <a:ext cx="1119672" cy="761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400050</xdr:colOff>
      <xdr:row>27</xdr:row>
      <xdr:rowOff>352425</xdr:rowOff>
    </xdr:from>
    <xdr:to>
      <xdr:col>1</xdr:col>
      <xdr:colOff>1209675</xdr:colOff>
      <xdr:row>27</xdr:row>
      <xdr:rowOff>1045465</xdr:rowOff>
    </xdr:to>
    <xdr:pic>
      <xdr:nvPicPr>
        <xdr:cNvPr id="28" name="Obrázek 27"/>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752475" y="32042100"/>
          <a:ext cx="809625" cy="693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35</xdr:row>
      <xdr:rowOff>276225</xdr:rowOff>
    </xdr:from>
    <xdr:to>
      <xdr:col>1</xdr:col>
      <xdr:colOff>1253022</xdr:colOff>
      <xdr:row>35</xdr:row>
      <xdr:rowOff>1038224</xdr:rowOff>
    </xdr:to>
    <xdr:pic>
      <xdr:nvPicPr>
        <xdr:cNvPr id="29" name="Obrázek 28"/>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485775" y="43024425"/>
          <a:ext cx="1119672" cy="761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266700</xdr:colOff>
      <xdr:row>33</xdr:row>
      <xdr:rowOff>361950</xdr:rowOff>
    </xdr:from>
    <xdr:to>
      <xdr:col>1</xdr:col>
      <xdr:colOff>1314450</xdr:colOff>
      <xdr:row>33</xdr:row>
      <xdr:rowOff>1070393</xdr:rowOff>
    </xdr:to>
    <xdr:pic>
      <xdr:nvPicPr>
        <xdr:cNvPr id="34" name="Obrázek 3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19125" y="40328850"/>
          <a:ext cx="1047750" cy="7084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247650</xdr:colOff>
      <xdr:row>30</xdr:row>
      <xdr:rowOff>466725</xdr:rowOff>
    </xdr:from>
    <xdr:to>
      <xdr:col>1</xdr:col>
      <xdr:colOff>1295400</xdr:colOff>
      <xdr:row>30</xdr:row>
      <xdr:rowOff>1175168</xdr:rowOff>
    </xdr:to>
    <xdr:pic>
      <xdr:nvPicPr>
        <xdr:cNvPr id="38" name="Obrázek 37"/>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0075" y="36261675"/>
          <a:ext cx="1047750" cy="7084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238126</xdr:colOff>
      <xdr:row>28</xdr:row>
      <xdr:rowOff>208480</xdr:rowOff>
    </xdr:from>
    <xdr:to>
      <xdr:col>1</xdr:col>
      <xdr:colOff>1438275</xdr:colOff>
      <xdr:row>28</xdr:row>
      <xdr:rowOff>1714285</xdr:rowOff>
    </xdr:to>
    <xdr:pic>
      <xdr:nvPicPr>
        <xdr:cNvPr id="51" name="Obrázek 50"/>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590551" y="33222130"/>
          <a:ext cx="1200149" cy="15058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419100</xdr:colOff>
      <xdr:row>31</xdr:row>
      <xdr:rowOff>123825</xdr:rowOff>
    </xdr:from>
    <xdr:to>
      <xdr:col>1</xdr:col>
      <xdr:colOff>1090090</xdr:colOff>
      <xdr:row>31</xdr:row>
      <xdr:rowOff>1304925</xdr:rowOff>
    </xdr:to>
    <xdr:pic>
      <xdr:nvPicPr>
        <xdr:cNvPr id="54" name="Obrázek 53"/>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771525" y="37680900"/>
          <a:ext cx="670990" cy="118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400050</xdr:colOff>
      <xdr:row>34</xdr:row>
      <xdr:rowOff>180976</xdr:rowOff>
    </xdr:from>
    <xdr:to>
      <xdr:col>1</xdr:col>
      <xdr:colOff>1025155</xdr:colOff>
      <xdr:row>34</xdr:row>
      <xdr:rowOff>1314450</xdr:rowOff>
    </xdr:to>
    <xdr:pic>
      <xdr:nvPicPr>
        <xdr:cNvPr id="55" name="Obrázek 54"/>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752475" y="41910001"/>
          <a:ext cx="625105" cy="11334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171451</xdr:colOff>
      <xdr:row>36</xdr:row>
      <xdr:rowOff>327660</xdr:rowOff>
    </xdr:from>
    <xdr:to>
      <xdr:col>1</xdr:col>
      <xdr:colOff>1466849</xdr:colOff>
      <xdr:row>36</xdr:row>
      <xdr:rowOff>1104899</xdr:rowOff>
    </xdr:to>
    <xdr:pic>
      <xdr:nvPicPr>
        <xdr:cNvPr id="56" name="Obrázek 55"/>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523876" y="44837985"/>
          <a:ext cx="1295398" cy="7772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38</xdr:row>
      <xdr:rowOff>342900</xdr:rowOff>
    </xdr:from>
    <xdr:to>
      <xdr:col>1</xdr:col>
      <xdr:colOff>1292225</xdr:colOff>
      <xdr:row>38</xdr:row>
      <xdr:rowOff>1038225</xdr:rowOff>
    </xdr:to>
    <xdr:pic>
      <xdr:nvPicPr>
        <xdr:cNvPr id="52" name="Obrázek 51"/>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485775" y="47634525"/>
          <a:ext cx="1158875"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266700</xdr:colOff>
      <xdr:row>39</xdr:row>
      <xdr:rowOff>428626</xdr:rowOff>
    </xdr:from>
    <xdr:to>
      <xdr:col>1</xdr:col>
      <xdr:colOff>1104900</xdr:colOff>
      <xdr:row>39</xdr:row>
      <xdr:rowOff>931546</xdr:rowOff>
    </xdr:to>
    <xdr:pic>
      <xdr:nvPicPr>
        <xdr:cNvPr id="53" name="Obrázek 52"/>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619125" y="49110901"/>
          <a:ext cx="838200" cy="502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438150</xdr:colOff>
      <xdr:row>29</xdr:row>
      <xdr:rowOff>57150</xdr:rowOff>
    </xdr:from>
    <xdr:to>
      <xdr:col>1</xdr:col>
      <xdr:colOff>1076325</xdr:colOff>
      <xdr:row>29</xdr:row>
      <xdr:rowOff>1375789</xdr:rowOff>
    </xdr:to>
    <xdr:pic>
      <xdr:nvPicPr>
        <xdr:cNvPr id="57" name="Obrázek 56"/>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790575" y="34832925"/>
          <a:ext cx="638175" cy="13186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200026</xdr:colOff>
      <xdr:row>32</xdr:row>
      <xdr:rowOff>304800</xdr:rowOff>
    </xdr:from>
    <xdr:to>
      <xdr:col>1</xdr:col>
      <xdr:colOff>1461806</xdr:colOff>
      <xdr:row>32</xdr:row>
      <xdr:rowOff>1095376</xdr:rowOff>
    </xdr:to>
    <xdr:pic>
      <xdr:nvPicPr>
        <xdr:cNvPr id="58" name="Obrázek 57"/>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552451" y="39462075"/>
          <a:ext cx="1261780" cy="7905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419101</xdr:colOff>
      <xdr:row>37</xdr:row>
      <xdr:rowOff>195040</xdr:rowOff>
    </xdr:from>
    <xdr:to>
      <xdr:col>1</xdr:col>
      <xdr:colOff>1057275</xdr:colOff>
      <xdr:row>37</xdr:row>
      <xdr:rowOff>1012141</xdr:rowOff>
    </xdr:to>
    <xdr:pic>
      <xdr:nvPicPr>
        <xdr:cNvPr id="59" name="Obrázek 58"/>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771526" y="46305565"/>
          <a:ext cx="638174" cy="8171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438150</xdr:colOff>
      <xdr:row>41</xdr:row>
      <xdr:rowOff>133351</xdr:rowOff>
    </xdr:from>
    <xdr:to>
      <xdr:col>1</xdr:col>
      <xdr:colOff>994662</xdr:colOff>
      <xdr:row>41</xdr:row>
      <xdr:rowOff>1352551</xdr:rowOff>
    </xdr:to>
    <xdr:pic>
      <xdr:nvPicPr>
        <xdr:cNvPr id="61" name="Obrázek 60"/>
        <xdr:cNvPicPr>
          <a:picLocks noChangeAspect="1" noChangeArrowheads="1"/>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a:fillRect/>
        </a:stretch>
      </xdr:blipFill>
      <xdr:spPr bwMode="auto">
        <a:xfrm>
          <a:off x="790575" y="51806476"/>
          <a:ext cx="556512" cy="121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457200</xdr:colOff>
      <xdr:row>24</xdr:row>
      <xdr:rowOff>266701</xdr:rowOff>
    </xdr:from>
    <xdr:to>
      <xdr:col>1</xdr:col>
      <xdr:colOff>1038225</xdr:colOff>
      <xdr:row>24</xdr:row>
      <xdr:rowOff>1214857</xdr:rowOff>
    </xdr:to>
    <xdr:pic>
      <xdr:nvPicPr>
        <xdr:cNvPr id="63" name="Obrázek 62"/>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809625" y="27774901"/>
          <a:ext cx="581025" cy="948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428625</xdr:colOff>
      <xdr:row>3</xdr:row>
      <xdr:rowOff>19050</xdr:rowOff>
    </xdr:from>
    <xdr:to>
      <xdr:col>1</xdr:col>
      <xdr:colOff>982108</xdr:colOff>
      <xdr:row>3</xdr:row>
      <xdr:rowOff>1028700</xdr:rowOff>
    </xdr:to>
    <xdr:pic>
      <xdr:nvPicPr>
        <xdr:cNvPr id="64" name="Obrázek 63"/>
        <xdr:cNvPicPr>
          <a:picLocks noChangeAspect="1" noChangeArrowheads="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781050" y="933450"/>
          <a:ext cx="553483"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485775</xdr:colOff>
      <xdr:row>44</xdr:row>
      <xdr:rowOff>66675</xdr:rowOff>
    </xdr:from>
    <xdr:ext cx="590549" cy="1268729"/>
    <xdr:pic>
      <xdr:nvPicPr>
        <xdr:cNvPr id="67" name="Obrázek 66"/>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838200" y="58664475"/>
          <a:ext cx="590549" cy="126872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504827</xdr:colOff>
      <xdr:row>45</xdr:row>
      <xdr:rowOff>171451</xdr:rowOff>
    </xdr:from>
    <xdr:to>
      <xdr:col>1</xdr:col>
      <xdr:colOff>985163</xdr:colOff>
      <xdr:row>45</xdr:row>
      <xdr:rowOff>1257301</xdr:rowOff>
    </xdr:to>
    <xdr:pic>
      <xdr:nvPicPr>
        <xdr:cNvPr id="68" name="Obrázek 67"/>
        <xdr:cNvPicPr>
          <a:picLocks noChangeAspect="1" noChangeArrowheads="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857252" y="58769251"/>
          <a:ext cx="480336"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381000</xdr:colOff>
      <xdr:row>42</xdr:row>
      <xdr:rowOff>314325</xdr:rowOff>
    </xdr:from>
    <xdr:to>
      <xdr:col>1</xdr:col>
      <xdr:colOff>1308100</xdr:colOff>
      <xdr:row>42</xdr:row>
      <xdr:rowOff>1009650</xdr:rowOff>
    </xdr:to>
    <xdr:pic>
      <xdr:nvPicPr>
        <xdr:cNvPr id="70" name="Obrázek 69" descr="SLL 150 šatní lavice (šedá konstrukce)"/>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733425" y="54740175"/>
          <a:ext cx="927100" cy="695325"/>
        </a:xfrm>
        <a:prstGeom prst="rect">
          <a:avLst/>
        </a:prstGeom>
        <a:noFill/>
        <a:ln>
          <a:noFill/>
        </a:ln>
      </xdr:spPr>
    </xdr:pic>
    <xdr:clientData/>
  </xdr:twoCellAnchor>
  <xdr:twoCellAnchor editAs="oneCell">
    <xdr:from>
      <xdr:col>1</xdr:col>
      <xdr:colOff>190501</xdr:colOff>
      <xdr:row>43</xdr:row>
      <xdr:rowOff>48789</xdr:rowOff>
    </xdr:from>
    <xdr:to>
      <xdr:col>1</xdr:col>
      <xdr:colOff>1476375</xdr:colOff>
      <xdr:row>43</xdr:row>
      <xdr:rowOff>1428751</xdr:rowOff>
    </xdr:to>
    <xdr:pic>
      <xdr:nvPicPr>
        <xdr:cNvPr id="72" name="Obrázek 71"/>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542926" y="55579539"/>
          <a:ext cx="1285874" cy="13799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76201</xdr:colOff>
      <xdr:row>14</xdr:row>
      <xdr:rowOff>88745</xdr:rowOff>
    </xdr:from>
    <xdr:to>
      <xdr:col>1</xdr:col>
      <xdr:colOff>1381125</xdr:colOff>
      <xdr:row>14</xdr:row>
      <xdr:rowOff>1359200</xdr:rowOff>
    </xdr:to>
    <xdr:pic>
      <xdr:nvPicPr>
        <xdr:cNvPr id="73" name="Obrázek 72"/>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28626" y="13871420"/>
          <a:ext cx="1304924" cy="12704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76199</xdr:colOff>
      <xdr:row>13</xdr:row>
      <xdr:rowOff>104776</xdr:rowOff>
    </xdr:from>
    <xdr:to>
      <xdr:col>1</xdr:col>
      <xdr:colOff>1415102</xdr:colOff>
      <xdr:row>13</xdr:row>
      <xdr:rowOff>1543050</xdr:rowOff>
    </xdr:to>
    <xdr:pic>
      <xdr:nvPicPr>
        <xdr:cNvPr id="74" name="Obrázek 73"/>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428624" y="12239626"/>
          <a:ext cx="1338903" cy="14382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190500</xdr:colOff>
      <xdr:row>15</xdr:row>
      <xdr:rowOff>133350</xdr:rowOff>
    </xdr:from>
    <xdr:to>
      <xdr:col>1</xdr:col>
      <xdr:colOff>1181100</xdr:colOff>
      <xdr:row>15</xdr:row>
      <xdr:rowOff>1394531</xdr:rowOff>
    </xdr:to>
    <xdr:pic>
      <xdr:nvPicPr>
        <xdr:cNvPr id="76" name="Obrázek 75"/>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542925" y="15497175"/>
          <a:ext cx="990600" cy="12611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104776</xdr:colOff>
      <xdr:row>40</xdr:row>
      <xdr:rowOff>76200</xdr:rowOff>
    </xdr:from>
    <xdr:to>
      <xdr:col>1</xdr:col>
      <xdr:colOff>1438276</xdr:colOff>
      <xdr:row>40</xdr:row>
      <xdr:rowOff>2686108</xdr:rowOff>
    </xdr:to>
    <xdr:pic>
      <xdr:nvPicPr>
        <xdr:cNvPr id="77" name="Obrázek 76"/>
        <xdr:cNvPicPr>
          <a:picLocks noChangeAspect="1" noChangeArrowheads="1"/>
        </xdr:cNvPicPr>
      </xdr:nvPicPr>
      <xdr:blipFill>
        <a:blip xmlns:r="http://schemas.openxmlformats.org/officeDocument/2006/relationships" r:embed="rId38" cstate="print">
          <a:extLst>
            <a:ext uri="{28A0092B-C50C-407E-A947-70E740481C1C}">
              <a14:useLocalDpi xmlns:a14="http://schemas.microsoft.com/office/drawing/2010/main" val="0"/>
            </a:ext>
          </a:extLst>
        </a:blip>
        <a:srcRect/>
        <a:stretch>
          <a:fillRect/>
        </a:stretch>
      </xdr:blipFill>
      <xdr:spPr bwMode="auto">
        <a:xfrm>
          <a:off x="457201" y="50358675"/>
          <a:ext cx="1333500" cy="26099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200025</xdr:colOff>
      <xdr:row>2</xdr:row>
      <xdr:rowOff>9525</xdr:rowOff>
    </xdr:from>
    <xdr:to>
      <xdr:col>0</xdr:col>
      <xdr:colOff>1514475</xdr:colOff>
      <xdr:row>4</xdr:row>
      <xdr:rowOff>438150</xdr:rowOff>
    </xdr:to>
    <xdr:pic>
      <xdr:nvPicPr>
        <xdr:cNvPr id="2" name="obrázek 2" descr="https://www.kancelarska-zidle.cz/images/original/67747.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857250"/>
          <a:ext cx="1314450" cy="1323975"/>
        </a:xfrm>
        <a:prstGeom prst="rect">
          <a:avLst/>
        </a:prstGeom>
        <a:noFill/>
        <a:ln>
          <a:noFill/>
        </a:ln>
      </xdr:spPr>
    </xdr:pic>
    <xdr:clientData/>
  </xdr:twoCellAnchor>
  <xdr:twoCellAnchor editAs="oneCell">
    <xdr:from>
      <xdr:col>0</xdr:col>
      <xdr:colOff>219076</xdr:colOff>
      <xdr:row>5</xdr:row>
      <xdr:rowOff>66675</xdr:rowOff>
    </xdr:from>
    <xdr:to>
      <xdr:col>0</xdr:col>
      <xdr:colOff>1514476</xdr:colOff>
      <xdr:row>7</xdr:row>
      <xdr:rowOff>419100</xdr:rowOff>
    </xdr:to>
    <xdr:pic>
      <xdr:nvPicPr>
        <xdr:cNvPr id="3" name="obrázek 3" descr="https://www.kancelarska-zidle.cz/images/original/74227.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6" y="2257425"/>
          <a:ext cx="1295400" cy="1247775"/>
        </a:xfrm>
        <a:prstGeom prst="rect">
          <a:avLst/>
        </a:prstGeom>
        <a:noFill/>
        <a:ln>
          <a:noFill/>
        </a:ln>
      </xdr:spPr>
    </xdr:pic>
    <xdr:clientData/>
  </xdr:twoCellAnchor>
  <xdr:twoCellAnchor editAs="oneCell">
    <xdr:from>
      <xdr:col>0</xdr:col>
      <xdr:colOff>114300</xdr:colOff>
      <xdr:row>8</xdr:row>
      <xdr:rowOff>28575</xdr:rowOff>
    </xdr:from>
    <xdr:to>
      <xdr:col>0</xdr:col>
      <xdr:colOff>1352550</xdr:colOff>
      <xdr:row>10</xdr:row>
      <xdr:rowOff>371475</xdr:rowOff>
    </xdr:to>
    <xdr:pic>
      <xdr:nvPicPr>
        <xdr:cNvPr id="4" name="Obrázek 3" descr="https://www.albacr.eu/cs/5381-thickbox_default/kent-exclusive.jp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300" y="3562350"/>
          <a:ext cx="1238250" cy="123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190500</xdr:colOff>
      <xdr:row>11</xdr:row>
      <xdr:rowOff>57150</xdr:rowOff>
    </xdr:from>
    <xdr:to>
      <xdr:col>0</xdr:col>
      <xdr:colOff>1419225</xdr:colOff>
      <xdr:row>13</xdr:row>
      <xdr:rowOff>390525</xdr:rowOff>
    </xdr:to>
    <xdr:pic>
      <xdr:nvPicPr>
        <xdr:cNvPr id="5" name="Obrázek 4" descr="Plastové jídelní židle MIA Chrom"/>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90500" y="4933950"/>
          <a:ext cx="1228725" cy="122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295276</xdr:colOff>
      <xdr:row>14</xdr:row>
      <xdr:rowOff>209550</xdr:rowOff>
    </xdr:from>
    <xdr:to>
      <xdr:col>0</xdr:col>
      <xdr:colOff>1200150</xdr:colOff>
      <xdr:row>16</xdr:row>
      <xdr:rowOff>219074</xdr:rowOff>
    </xdr:to>
    <xdr:pic>
      <xdr:nvPicPr>
        <xdr:cNvPr id="6" name="Obrázek 5" descr="NORA POLYURETANOVÁ"/>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95276" y="6429375"/>
          <a:ext cx="904874" cy="904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314326</xdr:colOff>
      <xdr:row>29</xdr:row>
      <xdr:rowOff>9525</xdr:rowOff>
    </xdr:from>
    <xdr:to>
      <xdr:col>0</xdr:col>
      <xdr:colOff>1238250</xdr:colOff>
      <xdr:row>31</xdr:row>
      <xdr:rowOff>376871</xdr:rowOff>
    </xdr:to>
    <xdr:pic>
      <xdr:nvPicPr>
        <xdr:cNvPr id="8" name="Obrázek 7" descr="Konferenční židle - přísedící Alba - Konferenční židle Imperia dřevěná"/>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14326" y="13049250"/>
          <a:ext cx="923924" cy="12626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26</xdr:row>
      <xdr:rowOff>66675</xdr:rowOff>
    </xdr:from>
    <xdr:to>
      <xdr:col>0</xdr:col>
      <xdr:colOff>1533525</xdr:colOff>
      <xdr:row>28</xdr:row>
      <xdr:rowOff>447675</xdr:rowOff>
    </xdr:to>
    <xdr:pic>
      <xdr:nvPicPr>
        <xdr:cNvPr id="9" name="Obrázek 8" descr="KELLY JEDNOSEDÁK"/>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57175" y="11696700"/>
          <a:ext cx="1276350" cy="127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85725</xdr:colOff>
      <xdr:row>20</xdr:row>
      <xdr:rowOff>171451</xdr:rowOff>
    </xdr:from>
    <xdr:to>
      <xdr:col>0</xdr:col>
      <xdr:colOff>1600200</xdr:colOff>
      <xdr:row>22</xdr:row>
      <xdr:rowOff>324793</xdr:rowOff>
    </xdr:to>
    <xdr:pic>
      <xdr:nvPicPr>
        <xdr:cNvPr id="10" name="Obrázek 9" descr="PF nábytek Čalouněná pohovka PORTO PFN.PORTO-dvojsed-látka | InHaus.cz"/>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5725" y="9077326"/>
          <a:ext cx="1514475" cy="10486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23</xdr:row>
      <xdr:rowOff>171450</xdr:rowOff>
    </xdr:from>
    <xdr:to>
      <xdr:col>0</xdr:col>
      <xdr:colOff>1219200</xdr:colOff>
      <xdr:row>25</xdr:row>
      <xdr:rowOff>48768</xdr:rowOff>
    </xdr:to>
    <xdr:pic>
      <xdr:nvPicPr>
        <xdr:cNvPr id="11" name="Obrázek 10" descr="taburety - Nebe nábytek"/>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28600" y="10420350"/>
          <a:ext cx="990600" cy="772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184149</xdr:colOff>
      <xdr:row>17</xdr:row>
      <xdr:rowOff>171450</xdr:rowOff>
    </xdr:from>
    <xdr:to>
      <xdr:col>0</xdr:col>
      <xdr:colOff>1657349</xdr:colOff>
      <xdr:row>19</xdr:row>
      <xdr:rowOff>381000</xdr:rowOff>
    </xdr:to>
    <xdr:pic>
      <xdr:nvPicPr>
        <xdr:cNvPr id="12" name="Obrázek 11" descr="VINCENZA ST židle konferenční, kostra stříbrná, plast šedý"/>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84149" y="7734300"/>
          <a:ext cx="1473200" cy="110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abSelected="1" workbookViewId="0">
      <selection activeCell="B8" sqref="B8"/>
    </sheetView>
  </sheetViews>
  <sheetFormatPr defaultRowHeight="12.75" x14ac:dyDescent="0.2"/>
  <cols>
    <col min="1" max="1" width="23" bestFit="1" customWidth="1"/>
    <col min="2" max="2" width="15.28515625" style="11" customWidth="1"/>
  </cols>
  <sheetData>
    <row r="1" spans="1:2" ht="13.5" thickBot="1" x14ac:dyDescent="0.25"/>
    <row r="2" spans="1:2" ht="27" thickTop="1" thickBot="1" x14ac:dyDescent="0.25">
      <c r="A2" s="72"/>
      <c r="B2" s="73" t="s">
        <v>12</v>
      </c>
    </row>
    <row r="3" spans="1:2" ht="13.5" thickTop="1" x14ac:dyDescent="0.2">
      <c r="A3" s="29" t="s">
        <v>102</v>
      </c>
      <c r="B3" s="32">
        <f>Nábytek!$H$47</f>
        <v>0</v>
      </c>
    </row>
    <row r="4" spans="1:2" ht="13.5" thickBot="1" x14ac:dyDescent="0.25">
      <c r="A4" s="30" t="s">
        <v>103</v>
      </c>
      <c r="B4" s="33">
        <f>+'Sedací nábytek '!G33</f>
        <v>0</v>
      </c>
    </row>
    <row r="5" spans="1:2" ht="27" thickTop="1" thickBot="1" x14ac:dyDescent="0.25">
      <c r="A5" s="31" t="s">
        <v>13</v>
      </c>
      <c r="B5" s="34">
        <f>SUM(B3:B4)</f>
        <v>0</v>
      </c>
    </row>
    <row r="6" spans="1:2" ht="13.5" thickTop="1" x14ac:dyDescent="0.2"/>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showWhiteSpace="0" view="pageLayout" topLeftCell="A46" zoomScaleNormal="100" workbookViewId="0">
      <selection activeCell="B54" sqref="B54"/>
    </sheetView>
  </sheetViews>
  <sheetFormatPr defaultRowHeight="12.75" x14ac:dyDescent="0.2"/>
  <cols>
    <col min="1" max="1" width="5" customWidth="1"/>
    <col min="2" max="2" width="22.42578125" customWidth="1"/>
    <col min="3" max="3" width="15.85546875" customWidth="1"/>
    <col min="4" max="4" width="66.85546875" customWidth="1"/>
    <col min="5" max="5" width="11.42578125" customWidth="1"/>
    <col min="6" max="7" width="12.42578125" customWidth="1"/>
    <col min="8" max="9" width="13.28515625" customWidth="1"/>
  </cols>
  <sheetData>
    <row r="1" spans="1:10" ht="28.5" x14ac:dyDescent="0.45">
      <c r="C1" s="1" t="s">
        <v>75</v>
      </c>
    </row>
    <row r="2" spans="1:10" ht="13.5" thickBot="1" x14ac:dyDescent="0.25"/>
    <row r="3" spans="1:10" ht="30" customHeight="1" thickTop="1" thickBot="1" x14ac:dyDescent="0.25">
      <c r="A3" s="46"/>
      <c r="B3" s="47" t="s">
        <v>5</v>
      </c>
      <c r="C3" s="47" t="s">
        <v>0</v>
      </c>
      <c r="D3" s="48" t="s">
        <v>1</v>
      </c>
      <c r="E3" s="48" t="s">
        <v>2</v>
      </c>
      <c r="F3" s="49" t="s">
        <v>3</v>
      </c>
      <c r="G3" s="49" t="s">
        <v>6</v>
      </c>
      <c r="H3" s="49" t="s">
        <v>4</v>
      </c>
      <c r="I3" s="50" t="s">
        <v>7</v>
      </c>
    </row>
    <row r="4" spans="1:10" ht="84" customHeight="1" thickTop="1" x14ac:dyDescent="0.2">
      <c r="A4" s="13">
        <v>1</v>
      </c>
      <c r="B4" s="14"/>
      <c r="C4" s="15" t="s">
        <v>14</v>
      </c>
      <c r="D4" s="45" t="s">
        <v>121</v>
      </c>
      <c r="E4" s="16">
        <v>6</v>
      </c>
      <c r="F4" s="17">
        <v>0</v>
      </c>
      <c r="G4" s="17">
        <f>+F4*1.21</f>
        <v>0</v>
      </c>
      <c r="H4" s="17">
        <f>F4*E4</f>
        <v>0</v>
      </c>
      <c r="I4" s="18">
        <f>+H4*1.21</f>
        <v>0</v>
      </c>
    </row>
    <row r="5" spans="1:10" ht="84" customHeight="1" x14ac:dyDescent="0.2">
      <c r="A5" s="19">
        <v>2</v>
      </c>
      <c r="B5" s="20"/>
      <c r="C5" s="21" t="s">
        <v>15</v>
      </c>
      <c r="D5" s="22" t="s">
        <v>122</v>
      </c>
      <c r="E5" s="75">
        <v>13</v>
      </c>
      <c r="F5" s="12">
        <v>0</v>
      </c>
      <c r="G5" s="12">
        <f t="shared" ref="G5:G28" si="0">+F5*1.21</f>
        <v>0</v>
      </c>
      <c r="H5" s="12">
        <f t="shared" ref="H5:H28" si="1">F5*E5</f>
        <v>0</v>
      </c>
      <c r="I5" s="23">
        <f t="shared" ref="I5:I28" si="2">+H5*1.21</f>
        <v>0</v>
      </c>
    </row>
    <row r="6" spans="1:10" ht="84" customHeight="1" x14ac:dyDescent="0.2">
      <c r="A6" s="19">
        <v>3</v>
      </c>
      <c r="B6" s="20"/>
      <c r="C6" s="21" t="s">
        <v>16</v>
      </c>
      <c r="D6" s="22" t="s">
        <v>21</v>
      </c>
      <c r="E6" s="2">
        <v>10</v>
      </c>
      <c r="F6" s="12">
        <v>0</v>
      </c>
      <c r="G6" s="12">
        <f t="shared" si="0"/>
        <v>0</v>
      </c>
      <c r="H6" s="12">
        <f t="shared" si="1"/>
        <v>0</v>
      </c>
      <c r="I6" s="23">
        <f t="shared" si="2"/>
        <v>0</v>
      </c>
    </row>
    <row r="7" spans="1:10" ht="84" customHeight="1" x14ac:dyDescent="0.2">
      <c r="A7" s="19">
        <v>4</v>
      </c>
      <c r="B7" s="20"/>
      <c r="C7" s="21" t="s">
        <v>17</v>
      </c>
      <c r="D7" s="22" t="s">
        <v>85</v>
      </c>
      <c r="E7" s="76">
        <v>22</v>
      </c>
      <c r="F7" s="12">
        <v>0</v>
      </c>
      <c r="G7" s="12">
        <f t="shared" si="0"/>
        <v>0</v>
      </c>
      <c r="H7" s="12">
        <f t="shared" si="1"/>
        <v>0</v>
      </c>
      <c r="I7" s="23">
        <f t="shared" si="2"/>
        <v>0</v>
      </c>
    </row>
    <row r="8" spans="1:10" ht="84" customHeight="1" x14ac:dyDescent="0.2">
      <c r="A8" s="19">
        <v>5</v>
      </c>
      <c r="B8" s="20"/>
      <c r="C8" s="21" t="s">
        <v>18</v>
      </c>
      <c r="D8" s="22" t="s">
        <v>22</v>
      </c>
      <c r="E8" s="2">
        <v>10</v>
      </c>
      <c r="F8" s="12">
        <v>0</v>
      </c>
      <c r="G8" s="12">
        <f t="shared" si="0"/>
        <v>0</v>
      </c>
      <c r="H8" s="12">
        <f t="shared" si="1"/>
        <v>0</v>
      </c>
      <c r="I8" s="23">
        <f t="shared" si="2"/>
        <v>0</v>
      </c>
    </row>
    <row r="9" spans="1:10" ht="84" customHeight="1" x14ac:dyDescent="0.2">
      <c r="A9" s="19">
        <v>6</v>
      </c>
      <c r="B9" s="20"/>
      <c r="C9" s="21" t="s">
        <v>19</v>
      </c>
      <c r="D9" s="22" t="s">
        <v>31</v>
      </c>
      <c r="E9" s="2">
        <v>9</v>
      </c>
      <c r="F9" s="12">
        <v>0</v>
      </c>
      <c r="G9" s="12">
        <f t="shared" si="0"/>
        <v>0</v>
      </c>
      <c r="H9" s="12">
        <f t="shared" si="1"/>
        <v>0</v>
      </c>
      <c r="I9" s="23">
        <f t="shared" si="2"/>
        <v>0</v>
      </c>
    </row>
    <row r="10" spans="1:10" ht="84" customHeight="1" x14ac:dyDescent="0.2">
      <c r="A10" s="19">
        <v>7</v>
      </c>
      <c r="B10" s="20"/>
      <c r="C10" s="21" t="s">
        <v>20</v>
      </c>
      <c r="D10" s="44" t="s">
        <v>23</v>
      </c>
      <c r="E10" s="2">
        <v>26</v>
      </c>
      <c r="F10" s="12">
        <v>0</v>
      </c>
      <c r="G10" s="12">
        <f t="shared" si="0"/>
        <v>0</v>
      </c>
      <c r="H10" s="12">
        <f t="shared" si="1"/>
        <v>0</v>
      </c>
      <c r="I10" s="23">
        <f t="shared" si="2"/>
        <v>0</v>
      </c>
    </row>
    <row r="11" spans="1:10" ht="84" customHeight="1" x14ac:dyDescent="0.2">
      <c r="A11" s="19">
        <v>8</v>
      </c>
      <c r="B11" s="20"/>
      <c r="C11" s="21" t="s">
        <v>24</v>
      </c>
      <c r="D11" s="22" t="s">
        <v>30</v>
      </c>
      <c r="E11" s="2">
        <v>9</v>
      </c>
      <c r="F11" s="12">
        <v>0</v>
      </c>
      <c r="G11" s="12">
        <f t="shared" si="0"/>
        <v>0</v>
      </c>
      <c r="H11" s="12">
        <f t="shared" si="1"/>
        <v>0</v>
      </c>
      <c r="I11" s="23">
        <f t="shared" si="2"/>
        <v>0</v>
      </c>
    </row>
    <row r="12" spans="1:10" ht="84" customHeight="1" x14ac:dyDescent="0.2">
      <c r="A12" s="19">
        <v>9</v>
      </c>
      <c r="B12" s="20"/>
      <c r="C12" s="21" t="s">
        <v>25</v>
      </c>
      <c r="D12" s="44" t="s">
        <v>32</v>
      </c>
      <c r="E12" s="2">
        <v>9</v>
      </c>
      <c r="F12" s="12">
        <v>0</v>
      </c>
      <c r="G12" s="12">
        <f t="shared" si="0"/>
        <v>0</v>
      </c>
      <c r="H12" s="12">
        <f t="shared" si="1"/>
        <v>0</v>
      </c>
      <c r="I12" s="23">
        <f t="shared" si="2"/>
        <v>0</v>
      </c>
    </row>
    <row r="13" spans="1:10" ht="127.5" customHeight="1" x14ac:dyDescent="0.2">
      <c r="A13" s="19">
        <v>10</v>
      </c>
      <c r="B13" s="20"/>
      <c r="C13" s="21" t="s">
        <v>26</v>
      </c>
      <c r="D13" s="44" t="s">
        <v>33</v>
      </c>
      <c r="E13" s="2">
        <v>1</v>
      </c>
      <c r="F13" s="12">
        <v>0</v>
      </c>
      <c r="G13" s="12">
        <f t="shared" si="0"/>
        <v>0</v>
      </c>
      <c r="H13" s="12">
        <f t="shared" si="1"/>
        <v>0</v>
      </c>
      <c r="I13" s="23">
        <f t="shared" si="2"/>
        <v>0</v>
      </c>
    </row>
    <row r="14" spans="1:10" ht="129.75" customHeight="1" x14ac:dyDescent="0.2">
      <c r="A14" s="19">
        <v>11</v>
      </c>
      <c r="B14" s="20"/>
      <c r="C14" s="21" t="s">
        <v>27</v>
      </c>
      <c r="D14" s="44" t="s">
        <v>123</v>
      </c>
      <c r="E14" s="2">
        <v>2</v>
      </c>
      <c r="F14" s="12">
        <v>0</v>
      </c>
      <c r="G14" s="12">
        <f t="shared" si="0"/>
        <v>0</v>
      </c>
      <c r="H14" s="12">
        <f t="shared" si="1"/>
        <v>0</v>
      </c>
      <c r="I14" s="23">
        <f t="shared" si="2"/>
        <v>0</v>
      </c>
      <c r="J14" s="74"/>
    </row>
    <row r="15" spans="1:10" ht="124.5" customHeight="1" x14ac:dyDescent="0.2">
      <c r="A15" s="19">
        <v>12</v>
      </c>
      <c r="B15" s="20"/>
      <c r="C15" s="21" t="s">
        <v>28</v>
      </c>
      <c r="D15" s="44" t="s">
        <v>124</v>
      </c>
      <c r="E15" s="2">
        <v>2</v>
      </c>
      <c r="F15" s="12">
        <v>0</v>
      </c>
      <c r="G15" s="12">
        <f t="shared" si="0"/>
        <v>0</v>
      </c>
      <c r="H15" s="12">
        <f>F15*E15</f>
        <v>0</v>
      </c>
      <c r="I15" s="23">
        <f t="shared" si="2"/>
        <v>0</v>
      </c>
    </row>
    <row r="16" spans="1:10" ht="120" customHeight="1" x14ac:dyDescent="0.2">
      <c r="A16" s="19">
        <v>13</v>
      </c>
      <c r="B16" s="20"/>
      <c r="C16" s="21" t="s">
        <v>29</v>
      </c>
      <c r="D16" s="44" t="s">
        <v>119</v>
      </c>
      <c r="E16" s="2">
        <v>1</v>
      </c>
      <c r="F16" s="12">
        <v>0</v>
      </c>
      <c r="G16" s="12">
        <f t="shared" si="0"/>
        <v>0</v>
      </c>
      <c r="H16" s="12">
        <f t="shared" si="1"/>
        <v>0</v>
      </c>
      <c r="I16" s="23">
        <f t="shared" si="2"/>
        <v>0</v>
      </c>
    </row>
    <row r="17" spans="1:10" ht="110.1" customHeight="1" x14ac:dyDescent="0.2">
      <c r="A17" s="19">
        <v>14</v>
      </c>
      <c r="B17" s="20"/>
      <c r="C17" s="21" t="s">
        <v>34</v>
      </c>
      <c r="D17" s="22" t="s">
        <v>39</v>
      </c>
      <c r="E17" s="2">
        <v>3</v>
      </c>
      <c r="F17" s="12">
        <v>0</v>
      </c>
      <c r="G17" s="12">
        <f t="shared" si="0"/>
        <v>0</v>
      </c>
      <c r="H17" s="12">
        <f t="shared" si="1"/>
        <v>0</v>
      </c>
      <c r="I17" s="23">
        <f t="shared" si="2"/>
        <v>0</v>
      </c>
      <c r="J17" s="74"/>
    </row>
    <row r="18" spans="1:10" ht="84" customHeight="1" x14ac:dyDescent="0.2">
      <c r="A18" s="19">
        <v>15</v>
      </c>
      <c r="B18" s="20"/>
      <c r="C18" s="21" t="s">
        <v>35</v>
      </c>
      <c r="D18" s="22" t="s">
        <v>40</v>
      </c>
      <c r="E18" s="2">
        <v>5</v>
      </c>
      <c r="F18" s="12">
        <v>0</v>
      </c>
      <c r="G18" s="12">
        <f t="shared" si="0"/>
        <v>0</v>
      </c>
      <c r="H18" s="12">
        <f t="shared" si="1"/>
        <v>0</v>
      </c>
      <c r="I18" s="23">
        <f t="shared" si="2"/>
        <v>0</v>
      </c>
      <c r="J18" s="74"/>
    </row>
    <row r="19" spans="1:10" ht="94.5" customHeight="1" x14ac:dyDescent="0.2">
      <c r="A19" s="19">
        <v>16</v>
      </c>
      <c r="B19" s="20"/>
      <c r="C19" s="21" t="s">
        <v>36</v>
      </c>
      <c r="D19" s="22" t="s">
        <v>41</v>
      </c>
      <c r="E19" s="2">
        <v>5</v>
      </c>
      <c r="F19" s="12">
        <v>0</v>
      </c>
      <c r="G19" s="12">
        <f t="shared" si="0"/>
        <v>0</v>
      </c>
      <c r="H19" s="12">
        <f t="shared" si="1"/>
        <v>0</v>
      </c>
      <c r="I19" s="23">
        <f t="shared" si="2"/>
        <v>0</v>
      </c>
      <c r="J19" s="74"/>
    </row>
    <row r="20" spans="1:10" ht="120" customHeight="1" x14ac:dyDescent="0.2">
      <c r="A20" s="19">
        <v>17</v>
      </c>
      <c r="B20" s="20"/>
      <c r="C20" s="21" t="s">
        <v>37</v>
      </c>
      <c r="D20" s="22" t="s">
        <v>79</v>
      </c>
      <c r="E20" s="2">
        <v>2</v>
      </c>
      <c r="F20" s="12">
        <v>0</v>
      </c>
      <c r="G20" s="12">
        <f t="shared" si="0"/>
        <v>0</v>
      </c>
      <c r="H20" s="12">
        <f t="shared" si="1"/>
        <v>0</v>
      </c>
      <c r="I20" s="23">
        <f t="shared" si="2"/>
        <v>0</v>
      </c>
    </row>
    <row r="21" spans="1:10" ht="125.25" customHeight="1" x14ac:dyDescent="0.2">
      <c r="A21" s="19">
        <v>18</v>
      </c>
      <c r="B21" s="20"/>
      <c r="C21" s="21" t="s">
        <v>38</v>
      </c>
      <c r="D21" s="44" t="s">
        <v>110</v>
      </c>
      <c r="E21" s="2">
        <v>1</v>
      </c>
      <c r="F21" s="12">
        <v>0</v>
      </c>
      <c r="G21" s="12">
        <f t="shared" si="0"/>
        <v>0</v>
      </c>
      <c r="H21" s="12">
        <f t="shared" si="1"/>
        <v>0</v>
      </c>
      <c r="I21" s="23">
        <f t="shared" si="2"/>
        <v>0</v>
      </c>
    </row>
    <row r="22" spans="1:10" ht="110.1" customHeight="1" x14ac:dyDescent="0.2">
      <c r="A22" s="19">
        <v>19</v>
      </c>
      <c r="B22" s="20"/>
      <c r="C22" s="21" t="s">
        <v>42</v>
      </c>
      <c r="D22" s="22" t="s">
        <v>43</v>
      </c>
      <c r="E22" s="2">
        <v>1</v>
      </c>
      <c r="F22" s="12">
        <v>0</v>
      </c>
      <c r="G22" s="12">
        <f t="shared" si="0"/>
        <v>0</v>
      </c>
      <c r="H22" s="12">
        <f t="shared" si="1"/>
        <v>0</v>
      </c>
      <c r="I22" s="23">
        <f t="shared" si="2"/>
        <v>0</v>
      </c>
    </row>
    <row r="23" spans="1:10" ht="110.1" customHeight="1" x14ac:dyDescent="0.2">
      <c r="A23" s="19">
        <v>20</v>
      </c>
      <c r="B23" s="20"/>
      <c r="C23" s="24" t="s">
        <v>45</v>
      </c>
      <c r="D23" s="44" t="s">
        <v>46</v>
      </c>
      <c r="E23" s="2">
        <v>1</v>
      </c>
      <c r="F23" s="12">
        <v>0</v>
      </c>
      <c r="G23" s="12">
        <f t="shared" si="0"/>
        <v>0</v>
      </c>
      <c r="H23" s="12">
        <f t="shared" si="1"/>
        <v>0</v>
      </c>
      <c r="I23" s="23">
        <f t="shared" si="2"/>
        <v>0</v>
      </c>
    </row>
    <row r="24" spans="1:10" ht="84" customHeight="1" x14ac:dyDescent="0.2">
      <c r="A24" s="19">
        <v>21</v>
      </c>
      <c r="B24" s="20"/>
      <c r="C24" s="21" t="s">
        <v>47</v>
      </c>
      <c r="D24" s="44" t="s">
        <v>68</v>
      </c>
      <c r="E24" s="2">
        <v>1</v>
      </c>
      <c r="F24" s="12">
        <v>0</v>
      </c>
      <c r="G24" s="12">
        <f t="shared" si="0"/>
        <v>0</v>
      </c>
      <c r="H24" s="12">
        <f t="shared" si="1"/>
        <v>0</v>
      </c>
      <c r="I24" s="23">
        <f t="shared" si="2"/>
        <v>0</v>
      </c>
    </row>
    <row r="25" spans="1:10" ht="110.1" customHeight="1" x14ac:dyDescent="0.2">
      <c r="A25" s="19">
        <v>22</v>
      </c>
      <c r="B25" s="20"/>
      <c r="C25" s="21" t="s">
        <v>48</v>
      </c>
      <c r="D25" s="22" t="s">
        <v>86</v>
      </c>
      <c r="E25" s="76">
        <v>7</v>
      </c>
      <c r="F25" s="12">
        <v>0</v>
      </c>
      <c r="G25" s="12">
        <f t="shared" si="0"/>
        <v>0</v>
      </c>
      <c r="H25" s="12">
        <f t="shared" si="1"/>
        <v>0</v>
      </c>
      <c r="I25" s="23">
        <f t="shared" si="2"/>
        <v>0</v>
      </c>
    </row>
    <row r="26" spans="1:10" ht="110.1" customHeight="1" x14ac:dyDescent="0.2">
      <c r="A26" s="19">
        <v>23</v>
      </c>
      <c r="B26" s="20"/>
      <c r="C26" s="21" t="s">
        <v>49</v>
      </c>
      <c r="D26" s="22" t="s">
        <v>67</v>
      </c>
      <c r="E26" s="2">
        <v>1</v>
      </c>
      <c r="F26" s="12">
        <v>0</v>
      </c>
      <c r="G26" s="12">
        <f t="shared" si="0"/>
        <v>0</v>
      </c>
      <c r="H26" s="12">
        <f t="shared" si="1"/>
        <v>0</v>
      </c>
      <c r="I26" s="23">
        <f t="shared" si="2"/>
        <v>0</v>
      </c>
    </row>
    <row r="27" spans="1:10" ht="110.25" customHeight="1" x14ac:dyDescent="0.2">
      <c r="A27" s="19">
        <v>24</v>
      </c>
      <c r="B27" s="20"/>
      <c r="C27" s="21" t="s">
        <v>50</v>
      </c>
      <c r="D27" s="22" t="s">
        <v>69</v>
      </c>
      <c r="E27" s="2">
        <v>2</v>
      </c>
      <c r="F27" s="12">
        <v>0</v>
      </c>
      <c r="G27" s="12">
        <f t="shared" si="0"/>
        <v>0</v>
      </c>
      <c r="H27" s="12">
        <f t="shared" si="1"/>
        <v>0</v>
      </c>
      <c r="I27" s="23">
        <f t="shared" si="2"/>
        <v>0</v>
      </c>
    </row>
    <row r="28" spans="1:10" ht="110.1" customHeight="1" x14ac:dyDescent="0.2">
      <c r="A28" s="19">
        <v>25</v>
      </c>
      <c r="B28" s="20"/>
      <c r="C28" s="21" t="s">
        <v>51</v>
      </c>
      <c r="D28" s="22" t="s">
        <v>73</v>
      </c>
      <c r="E28" s="2">
        <v>4</v>
      </c>
      <c r="F28" s="12">
        <v>0</v>
      </c>
      <c r="G28" s="12">
        <f t="shared" si="0"/>
        <v>0</v>
      </c>
      <c r="H28" s="12">
        <f t="shared" si="1"/>
        <v>0</v>
      </c>
      <c r="I28" s="23">
        <f t="shared" si="2"/>
        <v>0</v>
      </c>
    </row>
    <row r="29" spans="1:10" ht="150" customHeight="1" x14ac:dyDescent="0.2">
      <c r="A29" s="19">
        <v>26</v>
      </c>
      <c r="B29" s="20"/>
      <c r="C29" s="21" t="s">
        <v>52</v>
      </c>
      <c r="D29" s="44" t="s">
        <v>74</v>
      </c>
      <c r="E29" s="2">
        <v>2</v>
      </c>
      <c r="F29" s="12">
        <v>0</v>
      </c>
      <c r="G29" s="12">
        <f t="shared" ref="G29:G34" si="3">+F29*1.21</f>
        <v>0</v>
      </c>
      <c r="H29" s="12">
        <f t="shared" ref="H29:H34" si="4">F29*E29</f>
        <v>0</v>
      </c>
      <c r="I29" s="23">
        <f t="shared" ref="I29:I34" si="5">+H29*1.21</f>
        <v>0</v>
      </c>
    </row>
    <row r="30" spans="1:10" ht="110.1" customHeight="1" x14ac:dyDescent="0.2">
      <c r="A30" s="19">
        <v>27</v>
      </c>
      <c r="B30" s="20"/>
      <c r="C30" s="21" t="s">
        <v>53</v>
      </c>
      <c r="D30" s="22" t="s">
        <v>78</v>
      </c>
      <c r="E30" s="2">
        <v>2</v>
      </c>
      <c r="F30" s="12">
        <v>0</v>
      </c>
      <c r="G30" s="12">
        <f t="shared" si="3"/>
        <v>0</v>
      </c>
      <c r="H30" s="12">
        <f t="shared" si="4"/>
        <v>0</v>
      </c>
      <c r="I30" s="23">
        <f t="shared" si="5"/>
        <v>0</v>
      </c>
    </row>
    <row r="31" spans="1:10" ht="110.1" customHeight="1" x14ac:dyDescent="0.2">
      <c r="A31" s="19">
        <v>28</v>
      </c>
      <c r="B31" s="20"/>
      <c r="C31" s="21" t="s">
        <v>54</v>
      </c>
      <c r="D31" s="22" t="s">
        <v>72</v>
      </c>
      <c r="E31" s="2">
        <v>2</v>
      </c>
      <c r="F31" s="12">
        <v>0</v>
      </c>
      <c r="G31" s="12">
        <f t="shared" si="3"/>
        <v>0</v>
      </c>
      <c r="H31" s="12">
        <f t="shared" si="4"/>
        <v>0</v>
      </c>
      <c r="I31" s="23">
        <f t="shared" si="5"/>
        <v>0</v>
      </c>
    </row>
    <row r="32" spans="1:10" ht="110.1" customHeight="1" x14ac:dyDescent="0.2">
      <c r="A32" s="19">
        <v>29</v>
      </c>
      <c r="B32" s="20"/>
      <c r="C32" s="21" t="s">
        <v>55</v>
      </c>
      <c r="D32" s="22" t="s">
        <v>80</v>
      </c>
      <c r="E32" s="2">
        <v>2</v>
      </c>
      <c r="F32" s="12">
        <v>0</v>
      </c>
      <c r="G32" s="12">
        <f t="shared" si="3"/>
        <v>0</v>
      </c>
      <c r="H32" s="12">
        <f t="shared" si="4"/>
        <v>0</v>
      </c>
      <c r="I32" s="23">
        <f t="shared" si="5"/>
        <v>0</v>
      </c>
    </row>
    <row r="33" spans="1:9" ht="110.1" customHeight="1" x14ac:dyDescent="0.2">
      <c r="A33" s="19">
        <v>30</v>
      </c>
      <c r="B33" s="20"/>
      <c r="C33" s="21" t="s">
        <v>56</v>
      </c>
      <c r="D33" s="22" t="s">
        <v>81</v>
      </c>
      <c r="E33" s="2">
        <v>4</v>
      </c>
      <c r="F33" s="12">
        <v>0</v>
      </c>
      <c r="G33" s="12">
        <f t="shared" si="3"/>
        <v>0</v>
      </c>
      <c r="H33" s="12">
        <f t="shared" si="4"/>
        <v>0</v>
      </c>
      <c r="I33" s="23">
        <f t="shared" si="5"/>
        <v>0</v>
      </c>
    </row>
    <row r="34" spans="1:9" ht="110.1" customHeight="1" x14ac:dyDescent="0.2">
      <c r="A34" s="19">
        <v>31</v>
      </c>
      <c r="B34" s="20"/>
      <c r="C34" s="21" t="s">
        <v>57</v>
      </c>
      <c r="D34" s="22" t="s">
        <v>71</v>
      </c>
      <c r="E34" s="2">
        <v>4</v>
      </c>
      <c r="F34" s="12">
        <v>0</v>
      </c>
      <c r="G34" s="12">
        <f t="shared" si="3"/>
        <v>0</v>
      </c>
      <c r="H34" s="12">
        <f t="shared" si="4"/>
        <v>0</v>
      </c>
      <c r="I34" s="23">
        <f t="shared" si="5"/>
        <v>0</v>
      </c>
    </row>
    <row r="35" spans="1:9" ht="110.1" customHeight="1" x14ac:dyDescent="0.2">
      <c r="A35" s="19">
        <v>32</v>
      </c>
      <c r="B35" s="20"/>
      <c r="C35" s="21" t="s">
        <v>58</v>
      </c>
      <c r="D35" s="22" t="s">
        <v>83</v>
      </c>
      <c r="E35" s="75">
        <v>5</v>
      </c>
      <c r="F35" s="12">
        <v>0</v>
      </c>
      <c r="G35" s="12">
        <f t="shared" ref="G35:G42" si="6">+F35*1.21</f>
        <v>0</v>
      </c>
      <c r="H35" s="12">
        <f t="shared" ref="H35:H42" si="7">F35*E35</f>
        <v>0</v>
      </c>
      <c r="I35" s="23">
        <f t="shared" ref="I35:I42" si="8">+H35*1.21</f>
        <v>0</v>
      </c>
    </row>
    <row r="36" spans="1:9" ht="110.1" customHeight="1" x14ac:dyDescent="0.2">
      <c r="A36" s="19">
        <v>33</v>
      </c>
      <c r="B36" s="20"/>
      <c r="C36" s="21" t="s">
        <v>59</v>
      </c>
      <c r="D36" s="22" t="s">
        <v>70</v>
      </c>
      <c r="E36" s="2">
        <v>3</v>
      </c>
      <c r="F36" s="12">
        <v>0</v>
      </c>
      <c r="G36" s="12">
        <f t="shared" si="6"/>
        <v>0</v>
      </c>
      <c r="H36" s="12">
        <f t="shared" si="7"/>
        <v>0</v>
      </c>
      <c r="I36" s="23">
        <f t="shared" si="8"/>
        <v>0</v>
      </c>
    </row>
    <row r="37" spans="1:9" ht="110.1" customHeight="1" x14ac:dyDescent="0.2">
      <c r="A37" s="19">
        <v>34</v>
      </c>
      <c r="B37" s="20"/>
      <c r="C37" s="21" t="s">
        <v>60</v>
      </c>
      <c r="D37" s="44" t="s">
        <v>76</v>
      </c>
      <c r="E37" s="2">
        <v>1</v>
      </c>
      <c r="F37" s="12">
        <v>0</v>
      </c>
      <c r="G37" s="12">
        <f t="shared" si="6"/>
        <v>0</v>
      </c>
      <c r="H37" s="12">
        <f t="shared" si="7"/>
        <v>0</v>
      </c>
      <c r="I37" s="23">
        <f t="shared" si="8"/>
        <v>0</v>
      </c>
    </row>
    <row r="38" spans="1:9" ht="110.1" customHeight="1" x14ac:dyDescent="0.2">
      <c r="A38" s="19">
        <v>35</v>
      </c>
      <c r="B38" s="20"/>
      <c r="C38" s="21" t="s">
        <v>61</v>
      </c>
      <c r="D38" s="22" t="s">
        <v>82</v>
      </c>
      <c r="E38" s="2">
        <v>1</v>
      </c>
      <c r="F38" s="12">
        <v>0</v>
      </c>
      <c r="G38" s="12">
        <f t="shared" si="6"/>
        <v>0</v>
      </c>
      <c r="H38" s="12">
        <f t="shared" si="7"/>
        <v>0</v>
      </c>
      <c r="I38" s="23">
        <f t="shared" si="8"/>
        <v>0</v>
      </c>
    </row>
    <row r="39" spans="1:9" ht="110.1" customHeight="1" x14ac:dyDescent="0.2">
      <c r="A39" s="19">
        <v>36</v>
      </c>
      <c r="B39" s="20"/>
      <c r="C39" s="21" t="s">
        <v>62</v>
      </c>
      <c r="D39" s="44" t="s">
        <v>111</v>
      </c>
      <c r="E39" s="2">
        <v>2</v>
      </c>
      <c r="F39" s="12">
        <v>0</v>
      </c>
      <c r="G39" s="12">
        <f t="shared" si="6"/>
        <v>0</v>
      </c>
      <c r="H39" s="12">
        <f t="shared" si="7"/>
        <v>0</v>
      </c>
      <c r="I39" s="23">
        <f t="shared" si="8"/>
        <v>0</v>
      </c>
    </row>
    <row r="40" spans="1:9" ht="110.1" customHeight="1" x14ac:dyDescent="0.2">
      <c r="A40" s="19">
        <v>37</v>
      </c>
      <c r="B40" s="20"/>
      <c r="C40" s="21" t="s">
        <v>63</v>
      </c>
      <c r="D40" s="44" t="s">
        <v>77</v>
      </c>
      <c r="E40" s="2">
        <v>1</v>
      </c>
      <c r="F40" s="12">
        <v>0</v>
      </c>
      <c r="G40" s="12">
        <f t="shared" si="6"/>
        <v>0</v>
      </c>
      <c r="H40" s="12">
        <f t="shared" si="7"/>
        <v>0</v>
      </c>
      <c r="I40" s="23">
        <f t="shared" si="8"/>
        <v>0</v>
      </c>
    </row>
    <row r="41" spans="1:9" ht="216.75" customHeight="1" x14ac:dyDescent="0.2">
      <c r="A41" s="19">
        <v>38</v>
      </c>
      <c r="B41" s="20"/>
      <c r="C41" s="21" t="s">
        <v>64</v>
      </c>
      <c r="D41" s="22" t="s">
        <v>120</v>
      </c>
      <c r="E41" s="2">
        <v>1</v>
      </c>
      <c r="F41" s="12">
        <v>0</v>
      </c>
      <c r="G41" s="12">
        <f t="shared" si="6"/>
        <v>0</v>
      </c>
      <c r="H41" s="12">
        <f t="shared" si="7"/>
        <v>0</v>
      </c>
      <c r="I41" s="23">
        <f t="shared" si="8"/>
        <v>0</v>
      </c>
    </row>
    <row r="42" spans="1:9" ht="110.1" customHeight="1" x14ac:dyDescent="0.2">
      <c r="A42" s="19">
        <v>39</v>
      </c>
      <c r="B42" s="20"/>
      <c r="C42" s="21" t="s">
        <v>65</v>
      </c>
      <c r="D42" s="22" t="s">
        <v>84</v>
      </c>
      <c r="E42" s="2">
        <v>12</v>
      </c>
      <c r="F42" s="12">
        <v>0</v>
      </c>
      <c r="G42" s="12">
        <f t="shared" si="6"/>
        <v>0</v>
      </c>
      <c r="H42" s="12">
        <f t="shared" si="7"/>
        <v>0</v>
      </c>
      <c r="I42" s="23">
        <f t="shared" si="8"/>
        <v>0</v>
      </c>
    </row>
    <row r="43" spans="1:9" ht="87" customHeight="1" x14ac:dyDescent="0.2">
      <c r="A43" s="19">
        <v>40</v>
      </c>
      <c r="B43" s="20"/>
      <c r="C43" s="21" t="s">
        <v>66</v>
      </c>
      <c r="D43" s="22" t="s">
        <v>114</v>
      </c>
      <c r="E43" s="2">
        <v>2</v>
      </c>
      <c r="F43" s="12">
        <v>0</v>
      </c>
      <c r="G43" s="12">
        <f>+F43*1.21</f>
        <v>0</v>
      </c>
      <c r="H43" s="12">
        <f>F43*E43</f>
        <v>0</v>
      </c>
      <c r="I43" s="23">
        <f>+H43*1.21</f>
        <v>0</v>
      </c>
    </row>
    <row r="44" spans="1:9" ht="137.25" customHeight="1" x14ac:dyDescent="0.2">
      <c r="A44" s="19">
        <v>41</v>
      </c>
      <c r="B44" s="20"/>
      <c r="C44" s="21" t="s">
        <v>115</v>
      </c>
      <c r="D44" s="44" t="s">
        <v>118</v>
      </c>
      <c r="E44" s="2">
        <v>1</v>
      </c>
      <c r="F44" s="12">
        <v>0</v>
      </c>
      <c r="G44" s="12">
        <f>+F44*1.21</f>
        <v>0</v>
      </c>
      <c r="H44" s="12">
        <f>F44*E44</f>
        <v>0</v>
      </c>
      <c r="I44" s="23">
        <f>+H44*1.21</f>
        <v>0</v>
      </c>
    </row>
    <row r="45" spans="1:9" ht="110.1" customHeight="1" x14ac:dyDescent="0.2">
      <c r="A45" s="19">
        <v>42</v>
      </c>
      <c r="B45" s="20"/>
      <c r="C45" s="21" t="s">
        <v>116</v>
      </c>
      <c r="D45" s="22" t="s">
        <v>112</v>
      </c>
      <c r="E45" s="2">
        <v>1</v>
      </c>
      <c r="F45" s="12">
        <v>0</v>
      </c>
      <c r="G45" s="12">
        <f>+F45*1.21</f>
        <v>0</v>
      </c>
      <c r="H45" s="12">
        <f>F45*E45</f>
        <v>0</v>
      </c>
      <c r="I45" s="23">
        <f>+H45*1.21</f>
        <v>0</v>
      </c>
    </row>
    <row r="46" spans="1:9" ht="110.1" customHeight="1" thickBot="1" x14ac:dyDescent="0.25">
      <c r="A46" s="19">
        <v>43</v>
      </c>
      <c r="B46" s="20"/>
      <c r="C46" s="21" t="s">
        <v>117</v>
      </c>
      <c r="D46" s="22" t="s">
        <v>113</v>
      </c>
      <c r="E46" s="2">
        <v>4</v>
      </c>
      <c r="F46" s="12">
        <v>0</v>
      </c>
      <c r="G46" s="12">
        <f>+F46*1.21</f>
        <v>0</v>
      </c>
      <c r="H46" s="12">
        <f>F46*E46</f>
        <v>0</v>
      </c>
      <c r="I46" s="23">
        <f>+H46*1.21</f>
        <v>0</v>
      </c>
    </row>
    <row r="47" spans="1:9" ht="27" customHeight="1" thickTop="1" thickBot="1" x14ac:dyDescent="0.25">
      <c r="A47" s="77" t="s">
        <v>44</v>
      </c>
      <c r="B47" s="78"/>
      <c r="C47" s="78"/>
      <c r="D47" s="78"/>
      <c r="E47" s="78"/>
      <c r="F47" s="78"/>
      <c r="G47" s="79"/>
      <c r="H47" s="35">
        <f>SUM(H4:H46)</f>
        <v>0</v>
      </c>
      <c r="I47" s="36"/>
    </row>
    <row r="48" spans="1:9" ht="13.5" thickTop="1" x14ac:dyDescent="0.2">
      <c r="F48" s="3"/>
      <c r="G48" s="3"/>
    </row>
    <row r="49" spans="2:7" x14ac:dyDescent="0.2">
      <c r="B49" s="87" t="s">
        <v>126</v>
      </c>
      <c r="F49" s="3"/>
      <c r="G49" s="3"/>
    </row>
    <row r="50" spans="2:7" x14ac:dyDescent="0.2">
      <c r="F50" s="3"/>
      <c r="G50" s="3"/>
    </row>
    <row r="51" spans="2:7" x14ac:dyDescent="0.2">
      <c r="F51" s="3"/>
      <c r="G51" s="3"/>
    </row>
    <row r="52" spans="2:7" x14ac:dyDescent="0.2">
      <c r="F52" s="3"/>
      <c r="G52" s="3"/>
    </row>
    <row r="53" spans="2:7" x14ac:dyDescent="0.2">
      <c r="F53" s="3"/>
      <c r="G53" s="3"/>
    </row>
    <row r="54" spans="2:7" x14ac:dyDescent="0.2">
      <c r="F54" s="3"/>
      <c r="G54" s="3"/>
    </row>
    <row r="55" spans="2:7" x14ac:dyDescent="0.2">
      <c r="F55" s="3"/>
      <c r="G55" s="3"/>
    </row>
    <row r="56" spans="2:7" x14ac:dyDescent="0.2">
      <c r="F56" s="3"/>
      <c r="G56" s="3"/>
    </row>
    <row r="57" spans="2:7" x14ac:dyDescent="0.2">
      <c r="F57" s="3"/>
      <c r="G57" s="3"/>
    </row>
    <row r="58" spans="2:7" x14ac:dyDescent="0.2">
      <c r="F58" s="3"/>
      <c r="G58" s="3"/>
    </row>
    <row r="59" spans="2:7" x14ac:dyDescent="0.2">
      <c r="F59" s="3"/>
      <c r="G59" s="3"/>
    </row>
    <row r="60" spans="2:7" x14ac:dyDescent="0.2">
      <c r="F60" s="3"/>
      <c r="G60" s="3"/>
    </row>
    <row r="61" spans="2:7" x14ac:dyDescent="0.2">
      <c r="F61" s="3"/>
      <c r="G61" s="3"/>
    </row>
    <row r="62" spans="2:7" x14ac:dyDescent="0.2">
      <c r="F62" s="3"/>
      <c r="G62" s="3"/>
    </row>
    <row r="63" spans="2:7" x14ac:dyDescent="0.2">
      <c r="F63" s="3"/>
      <c r="G63" s="3"/>
    </row>
    <row r="64" spans="2:7" x14ac:dyDescent="0.2">
      <c r="F64" s="3"/>
      <c r="G64" s="3"/>
    </row>
    <row r="65" spans="6:7" x14ac:dyDescent="0.2">
      <c r="F65" s="3"/>
      <c r="G65" s="3"/>
    </row>
    <row r="66" spans="6:7" x14ac:dyDescent="0.2">
      <c r="F66" s="3"/>
      <c r="G66" s="3"/>
    </row>
    <row r="67" spans="6:7" x14ac:dyDescent="0.2">
      <c r="F67" s="3"/>
      <c r="G67" s="3"/>
    </row>
    <row r="68" spans="6:7" x14ac:dyDescent="0.2">
      <c r="F68" s="3"/>
      <c r="G68" s="3"/>
    </row>
    <row r="69" spans="6:7" x14ac:dyDescent="0.2">
      <c r="F69" s="3"/>
      <c r="G69" s="3"/>
    </row>
  </sheetData>
  <mergeCells count="1">
    <mergeCell ref="A47:G47"/>
  </mergeCells>
  <printOptions horizontalCentered="1" verticalCentered="1"/>
  <pageMargins left="0" right="0" top="0.74803149606299213" bottom="0.74803149606299213" header="0.31496062992125984" footer="0.31496062992125984"/>
  <pageSetup scale="77"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8"/>
  <sheetViews>
    <sheetView topLeftCell="A13" zoomScaleNormal="100" workbookViewId="0">
      <selection activeCell="C24" sqref="C24:C26"/>
    </sheetView>
  </sheetViews>
  <sheetFormatPr defaultRowHeight="18.75" x14ac:dyDescent="0.3"/>
  <cols>
    <col min="1" max="1" width="27.28515625" style="4" customWidth="1"/>
    <col min="2" max="2" width="28.28515625" style="8" customWidth="1"/>
    <col min="3" max="3" width="76.28515625" style="7" customWidth="1"/>
    <col min="4" max="4" width="14.85546875" style="6" customWidth="1"/>
    <col min="5" max="5" width="13.5703125" style="6" customWidth="1"/>
    <col min="6" max="6" width="15.7109375" style="6" customWidth="1"/>
    <col min="7" max="7" width="15.42578125" style="6" customWidth="1"/>
    <col min="8" max="8" width="17.42578125" style="5" customWidth="1"/>
    <col min="9" max="16384" width="9.140625" style="4"/>
  </cols>
  <sheetData>
    <row r="1" spans="1:8" ht="39.75" customHeight="1" thickBot="1" x14ac:dyDescent="0.5">
      <c r="A1" s="80" t="s">
        <v>87</v>
      </c>
      <c r="B1" s="80"/>
      <c r="C1" s="80"/>
      <c r="D1" s="80"/>
      <c r="E1" s="80"/>
      <c r="F1" s="80"/>
      <c r="G1" s="80"/>
      <c r="H1" s="81"/>
    </row>
    <row r="2" spans="1:8" ht="27" thickTop="1" thickBot="1" x14ac:dyDescent="0.3">
      <c r="A2" s="67" t="s">
        <v>11</v>
      </c>
      <c r="B2" s="68" t="s">
        <v>10</v>
      </c>
      <c r="C2" s="69" t="s">
        <v>9</v>
      </c>
      <c r="D2" s="70" t="s">
        <v>8</v>
      </c>
      <c r="E2" s="69" t="s">
        <v>3</v>
      </c>
      <c r="F2" s="69" t="s">
        <v>6</v>
      </c>
      <c r="G2" s="69" t="s">
        <v>4</v>
      </c>
      <c r="H2" s="71" t="s">
        <v>7</v>
      </c>
    </row>
    <row r="3" spans="1:8" ht="35.25" customHeight="1" thickTop="1" x14ac:dyDescent="0.3">
      <c r="A3" s="37"/>
      <c r="B3" s="51"/>
      <c r="C3" s="83" t="s">
        <v>104</v>
      </c>
      <c r="D3" s="57"/>
      <c r="E3" s="58"/>
      <c r="F3" s="58"/>
      <c r="G3" s="58"/>
      <c r="H3" s="58"/>
    </row>
    <row r="4" spans="1:8" ht="35.25" customHeight="1" x14ac:dyDescent="0.3">
      <c r="A4" s="38"/>
      <c r="B4" s="52" t="s">
        <v>88</v>
      </c>
      <c r="C4" s="82"/>
      <c r="D4" s="59">
        <v>4</v>
      </c>
      <c r="E4" s="60">
        <v>0</v>
      </c>
      <c r="F4" s="60">
        <f>+E4*1.21</f>
        <v>0</v>
      </c>
      <c r="G4" s="61">
        <f>+D4*E4</f>
        <v>0</v>
      </c>
      <c r="H4" s="61">
        <f>+G4*1.21</f>
        <v>0</v>
      </c>
    </row>
    <row r="5" spans="1:8" ht="35.25" customHeight="1" x14ac:dyDescent="0.3">
      <c r="A5" s="53"/>
      <c r="B5" s="25"/>
      <c r="C5" s="82"/>
      <c r="D5" s="40"/>
      <c r="E5" s="41"/>
      <c r="F5" s="62"/>
      <c r="G5" s="41"/>
      <c r="H5" s="41"/>
    </row>
    <row r="6" spans="1:8" ht="35.25" customHeight="1" x14ac:dyDescent="0.3">
      <c r="A6" s="54"/>
      <c r="B6" s="26"/>
      <c r="C6" s="83" t="s">
        <v>105</v>
      </c>
      <c r="D6" s="42"/>
      <c r="E6" s="43"/>
      <c r="F6" s="63"/>
      <c r="G6" s="43"/>
      <c r="H6" s="43"/>
    </row>
    <row r="7" spans="1:8" ht="35.25" customHeight="1" x14ac:dyDescent="0.3">
      <c r="A7" s="38"/>
      <c r="B7" s="52" t="s">
        <v>89</v>
      </c>
      <c r="C7" s="82"/>
      <c r="D7" s="59">
        <v>4</v>
      </c>
      <c r="E7" s="60">
        <v>0</v>
      </c>
      <c r="F7" s="60">
        <f>+E7*1.21</f>
        <v>0</v>
      </c>
      <c r="G7" s="61">
        <f>+D7*E7</f>
        <v>0</v>
      </c>
      <c r="H7" s="61">
        <f>+G7*1.21</f>
        <v>0</v>
      </c>
    </row>
    <row r="8" spans="1:8" ht="35.25" customHeight="1" x14ac:dyDescent="0.3">
      <c r="A8" s="53"/>
      <c r="B8" s="25"/>
      <c r="C8" s="82"/>
      <c r="D8" s="40"/>
      <c r="E8" s="41"/>
      <c r="F8" s="62"/>
      <c r="G8" s="41"/>
      <c r="H8" s="41"/>
    </row>
    <row r="9" spans="1:8" ht="35.25" customHeight="1" x14ac:dyDescent="0.3">
      <c r="A9" s="54"/>
      <c r="B9" s="26"/>
      <c r="C9" s="82" t="s">
        <v>106</v>
      </c>
      <c r="D9" s="42"/>
      <c r="E9" s="43"/>
      <c r="F9" s="63"/>
      <c r="G9" s="43"/>
      <c r="H9" s="43"/>
    </row>
    <row r="10" spans="1:8" ht="35.25" customHeight="1" x14ac:dyDescent="0.3">
      <c r="A10"/>
      <c r="B10" s="52" t="s">
        <v>90</v>
      </c>
      <c r="C10" s="82"/>
      <c r="D10" s="59">
        <v>28</v>
      </c>
      <c r="E10" s="60">
        <v>0</v>
      </c>
      <c r="F10" s="60">
        <f>+E10*1.21</f>
        <v>0</v>
      </c>
      <c r="G10" s="61">
        <f>+D10*E10</f>
        <v>0</v>
      </c>
      <c r="H10" s="61">
        <f>+G10*1.21</f>
        <v>0</v>
      </c>
    </row>
    <row r="11" spans="1:8" ht="35.25" customHeight="1" x14ac:dyDescent="0.3">
      <c r="A11" s="53"/>
      <c r="B11" s="25"/>
      <c r="C11" s="82"/>
      <c r="D11" s="40"/>
      <c r="E11" s="41"/>
      <c r="F11" s="62"/>
      <c r="G11" s="41"/>
      <c r="H11" s="41"/>
    </row>
    <row r="12" spans="1:8" ht="35.25" customHeight="1" x14ac:dyDescent="0.3">
      <c r="A12" s="54"/>
      <c r="B12" s="26"/>
      <c r="C12" s="82" t="s">
        <v>108</v>
      </c>
      <c r="D12" s="42"/>
      <c r="E12" s="43"/>
      <c r="F12" s="63"/>
      <c r="G12" s="43"/>
      <c r="H12" s="43"/>
    </row>
    <row r="13" spans="1:8" ht="35.25" customHeight="1" x14ac:dyDescent="0.3">
      <c r="A13"/>
      <c r="B13" s="55" t="s">
        <v>91</v>
      </c>
      <c r="C13" s="82"/>
      <c r="D13" s="59">
        <v>35</v>
      </c>
      <c r="E13" s="60">
        <v>0</v>
      </c>
      <c r="F13" s="60">
        <f>+E13*1.21</f>
        <v>0</v>
      </c>
      <c r="G13" s="61">
        <f>+D13*E13</f>
        <v>0</v>
      </c>
      <c r="H13" s="61">
        <f>+G13*1.21</f>
        <v>0</v>
      </c>
    </row>
    <row r="14" spans="1:8" ht="35.25" customHeight="1" x14ac:dyDescent="0.3">
      <c r="A14" s="53"/>
      <c r="B14" s="25"/>
      <c r="C14" s="82"/>
      <c r="D14" s="40"/>
      <c r="E14" s="41"/>
      <c r="F14" s="62"/>
      <c r="G14" s="41"/>
      <c r="H14" s="41"/>
    </row>
    <row r="15" spans="1:8" ht="35.25" customHeight="1" x14ac:dyDescent="0.3">
      <c r="A15" s="54"/>
      <c r="B15" s="26"/>
      <c r="C15" s="82" t="s">
        <v>107</v>
      </c>
      <c r="D15" s="42"/>
      <c r="E15" s="43"/>
      <c r="F15" s="63"/>
      <c r="G15" s="43"/>
      <c r="H15" s="43"/>
    </row>
    <row r="16" spans="1:8" ht="35.25" customHeight="1" x14ac:dyDescent="0.3">
      <c r="A16"/>
      <c r="B16" s="55" t="s">
        <v>92</v>
      </c>
      <c r="C16" s="82"/>
      <c r="D16" s="59">
        <v>3</v>
      </c>
      <c r="E16" s="60">
        <v>0</v>
      </c>
      <c r="F16" s="60">
        <f>+E16*1.21</f>
        <v>0</v>
      </c>
      <c r="G16" s="61">
        <f>+D16*E16</f>
        <v>0</v>
      </c>
      <c r="H16" s="61">
        <f>+G16*1.21</f>
        <v>0</v>
      </c>
    </row>
    <row r="17" spans="1:8" ht="35.25" customHeight="1" x14ac:dyDescent="0.3">
      <c r="A17" s="53"/>
      <c r="B17" s="25"/>
      <c r="C17" s="82"/>
      <c r="D17" s="40"/>
      <c r="E17" s="41"/>
      <c r="F17" s="62"/>
      <c r="G17" s="41"/>
      <c r="H17" s="41"/>
    </row>
    <row r="18" spans="1:8" ht="35.25" customHeight="1" x14ac:dyDescent="0.3">
      <c r="A18" s="54"/>
      <c r="B18" s="26"/>
      <c r="C18" s="82" t="s">
        <v>109</v>
      </c>
      <c r="D18" s="42"/>
      <c r="E18" s="43"/>
      <c r="F18" s="63"/>
      <c r="G18" s="43"/>
      <c r="H18" s="43"/>
    </row>
    <row r="19" spans="1:8" ht="35.25" customHeight="1" x14ac:dyDescent="0.3">
      <c r="A19"/>
      <c r="B19" s="52" t="s">
        <v>93</v>
      </c>
      <c r="C19" s="82"/>
      <c r="D19" s="59">
        <v>4</v>
      </c>
      <c r="E19" s="60">
        <v>0</v>
      </c>
      <c r="F19" s="60">
        <f>+E19*1.21</f>
        <v>0</v>
      </c>
      <c r="G19" s="61">
        <f>+D19*E19</f>
        <v>0</v>
      </c>
      <c r="H19" s="61">
        <f>+G19*1.21</f>
        <v>0</v>
      </c>
    </row>
    <row r="20" spans="1:8" ht="35.25" customHeight="1" x14ac:dyDescent="0.3">
      <c r="A20" s="53"/>
      <c r="B20" s="25"/>
      <c r="C20" s="82"/>
      <c r="D20" s="40"/>
      <c r="E20" s="41"/>
      <c r="F20" s="62"/>
      <c r="G20" s="41"/>
      <c r="H20" s="41"/>
    </row>
    <row r="21" spans="1:8" ht="35.25" customHeight="1" x14ac:dyDescent="0.3">
      <c r="A21" s="54"/>
      <c r="B21" s="26"/>
      <c r="C21" s="82" t="s">
        <v>125</v>
      </c>
      <c r="D21" s="42"/>
      <c r="E21" s="43"/>
      <c r="F21" s="63"/>
      <c r="G21" s="43"/>
      <c r="H21" s="43"/>
    </row>
    <row r="22" spans="1:8" ht="35.25" customHeight="1" x14ac:dyDescent="0.3">
      <c r="A22"/>
      <c r="B22" s="52" t="s">
        <v>94</v>
      </c>
      <c r="C22" s="82"/>
      <c r="D22" s="59">
        <v>5</v>
      </c>
      <c r="E22" s="60">
        <v>0</v>
      </c>
      <c r="F22" s="60">
        <f>+E22*1.21</f>
        <v>0</v>
      </c>
      <c r="G22" s="61">
        <f>+D22*E22</f>
        <v>0</v>
      </c>
      <c r="H22" s="61">
        <f>+G22*1.21</f>
        <v>0</v>
      </c>
    </row>
    <row r="23" spans="1:8" ht="35.25" customHeight="1" x14ac:dyDescent="0.3">
      <c r="A23" s="53"/>
      <c r="B23" s="25"/>
      <c r="C23" s="82"/>
      <c r="D23" s="40"/>
      <c r="E23" s="41"/>
      <c r="F23" s="62"/>
      <c r="G23" s="41"/>
      <c r="H23" s="41"/>
    </row>
    <row r="24" spans="1:8" ht="35.25" customHeight="1" x14ac:dyDescent="0.3">
      <c r="A24" s="54"/>
      <c r="B24" s="26"/>
      <c r="C24" s="82" t="s">
        <v>99</v>
      </c>
      <c r="D24" s="42"/>
      <c r="E24" s="43"/>
      <c r="F24" s="63"/>
      <c r="G24" s="43"/>
      <c r="H24" s="43"/>
    </row>
    <row r="25" spans="1:8" ht="35.25" customHeight="1" x14ac:dyDescent="0.3">
      <c r="A25"/>
      <c r="B25" s="52" t="s">
        <v>95</v>
      </c>
      <c r="C25" s="82"/>
      <c r="D25" s="59">
        <v>2</v>
      </c>
      <c r="E25" s="60">
        <v>0</v>
      </c>
      <c r="F25" s="60">
        <f>+E25*1.21</f>
        <v>0</v>
      </c>
      <c r="G25" s="61">
        <f>+D25*E25</f>
        <v>0</v>
      </c>
      <c r="H25" s="61">
        <f>+G25*1.21</f>
        <v>0</v>
      </c>
    </row>
    <row r="26" spans="1:8" ht="38.25" customHeight="1" x14ac:dyDescent="0.3">
      <c r="A26" s="53"/>
      <c r="B26" s="25"/>
      <c r="C26" s="82"/>
      <c r="D26" s="40"/>
      <c r="E26" s="41"/>
      <c r="F26" s="62"/>
      <c r="G26" s="41"/>
      <c r="H26" s="41"/>
    </row>
    <row r="27" spans="1:8" ht="35.25" customHeight="1" x14ac:dyDescent="0.3">
      <c r="A27" s="54"/>
      <c r="B27" s="26"/>
      <c r="C27" s="82" t="s">
        <v>100</v>
      </c>
      <c r="D27" s="42"/>
      <c r="E27" s="43"/>
      <c r="F27" s="63"/>
      <c r="G27" s="43"/>
      <c r="H27" s="43"/>
    </row>
    <row r="28" spans="1:8" ht="35.25" customHeight="1" x14ac:dyDescent="0.3">
      <c r="A28"/>
      <c r="B28" s="52" t="s">
        <v>96</v>
      </c>
      <c r="C28" s="82"/>
      <c r="D28" s="59">
        <v>2</v>
      </c>
      <c r="E28" s="60">
        <v>0</v>
      </c>
      <c r="F28" s="60">
        <f>+E28*1.21</f>
        <v>0</v>
      </c>
      <c r="G28" s="61">
        <f>+D28*E28</f>
        <v>0</v>
      </c>
      <c r="H28" s="61">
        <f>+G28*1.21</f>
        <v>0</v>
      </c>
    </row>
    <row r="29" spans="1:8" ht="40.5" customHeight="1" x14ac:dyDescent="0.3">
      <c r="A29" s="53"/>
      <c r="B29" s="25"/>
      <c r="C29" s="82"/>
      <c r="D29" s="40"/>
      <c r="E29" s="41"/>
      <c r="F29" s="62"/>
      <c r="G29" s="41"/>
      <c r="H29" s="41"/>
    </row>
    <row r="30" spans="1:8" ht="35.25" customHeight="1" x14ac:dyDescent="0.3">
      <c r="A30" s="54"/>
      <c r="B30" s="26"/>
      <c r="C30" s="82" t="s">
        <v>101</v>
      </c>
      <c r="D30" s="42"/>
      <c r="E30" s="43"/>
      <c r="F30" s="63"/>
      <c r="G30" s="43"/>
      <c r="H30" s="43"/>
    </row>
    <row r="31" spans="1:8" ht="35.25" customHeight="1" x14ac:dyDescent="0.3">
      <c r="A31"/>
      <c r="B31" s="52" t="s">
        <v>97</v>
      </c>
      <c r="C31" s="82"/>
      <c r="D31" s="59">
        <v>2</v>
      </c>
      <c r="E31" s="60">
        <v>0</v>
      </c>
      <c r="F31" s="60">
        <f>+E31*1.21</f>
        <v>0</v>
      </c>
      <c r="G31" s="61">
        <f>+D31*E31</f>
        <v>0</v>
      </c>
      <c r="H31" s="61">
        <f>+G31*1.21</f>
        <v>0</v>
      </c>
    </row>
    <row r="32" spans="1:8" ht="35.25" customHeight="1" thickBot="1" x14ac:dyDescent="0.35">
      <c r="A32" s="39"/>
      <c r="B32" s="56"/>
      <c r="C32" s="82"/>
      <c r="D32" s="64"/>
      <c r="E32" s="65"/>
      <c r="F32" s="66"/>
      <c r="G32" s="65"/>
      <c r="H32" s="65"/>
    </row>
    <row r="33" spans="1:8" ht="35.25" customHeight="1" thickTop="1" thickBot="1" x14ac:dyDescent="0.35">
      <c r="A33" s="84" t="s">
        <v>98</v>
      </c>
      <c r="B33" s="85"/>
      <c r="C33" s="85"/>
      <c r="D33" s="85"/>
      <c r="E33" s="85"/>
      <c r="F33" s="86"/>
      <c r="G33" s="27">
        <f>SUM(G3:G32)</f>
        <v>0</v>
      </c>
      <c r="H33" s="28"/>
    </row>
    <row r="34" spans="1:8" ht="19.5" thickTop="1" x14ac:dyDescent="0.3">
      <c r="D34" s="10"/>
      <c r="E34" s="10"/>
      <c r="F34" s="10"/>
      <c r="G34" s="10"/>
      <c r="H34" s="10"/>
    </row>
    <row r="35" spans="1:8" x14ac:dyDescent="0.3">
      <c r="D35" s="10"/>
      <c r="E35" s="10"/>
      <c r="F35" s="10"/>
      <c r="G35" s="10"/>
      <c r="H35" s="10"/>
    </row>
    <row r="36" spans="1:8" x14ac:dyDescent="0.3">
      <c r="D36" s="10"/>
      <c r="E36" s="10"/>
      <c r="F36" s="10"/>
      <c r="G36" s="10"/>
      <c r="H36" s="10"/>
    </row>
    <row r="37" spans="1:8" x14ac:dyDescent="0.3">
      <c r="D37" s="10"/>
      <c r="E37" s="10"/>
      <c r="F37" s="10"/>
      <c r="G37" s="10"/>
      <c r="H37" s="10"/>
    </row>
    <row r="38" spans="1:8" x14ac:dyDescent="0.3">
      <c r="D38" s="9"/>
      <c r="E38" s="9"/>
      <c r="F38" s="9"/>
      <c r="G38" s="9"/>
      <c r="H38" s="9"/>
    </row>
    <row r="39" spans="1:8" x14ac:dyDescent="0.3">
      <c r="D39" s="9"/>
      <c r="E39" s="9"/>
      <c r="F39" s="9"/>
      <c r="G39" s="9"/>
      <c r="H39" s="9"/>
    </row>
    <row r="40" spans="1:8" x14ac:dyDescent="0.3">
      <c r="D40" s="9"/>
      <c r="E40" s="9"/>
      <c r="F40" s="9"/>
      <c r="G40" s="9"/>
      <c r="H40" s="9"/>
    </row>
    <row r="41" spans="1:8" x14ac:dyDescent="0.3">
      <c r="D41" s="9"/>
      <c r="E41" s="9"/>
      <c r="F41" s="9"/>
      <c r="G41" s="9"/>
      <c r="H41" s="9"/>
    </row>
    <row r="42" spans="1:8" x14ac:dyDescent="0.3">
      <c r="D42" s="9"/>
      <c r="E42" s="9"/>
      <c r="F42" s="9"/>
      <c r="G42" s="9"/>
      <c r="H42" s="9"/>
    </row>
    <row r="43" spans="1:8" x14ac:dyDescent="0.3">
      <c r="D43" s="9"/>
      <c r="E43" s="9"/>
      <c r="F43" s="9"/>
      <c r="G43" s="9"/>
      <c r="H43" s="9"/>
    </row>
    <row r="44" spans="1:8" x14ac:dyDescent="0.3">
      <c r="D44" s="9"/>
      <c r="E44" s="9"/>
      <c r="F44" s="9"/>
      <c r="G44" s="9"/>
      <c r="H44" s="9"/>
    </row>
    <row r="45" spans="1:8" x14ac:dyDescent="0.3">
      <c r="D45" s="9"/>
      <c r="E45" s="9"/>
      <c r="F45" s="9"/>
      <c r="G45" s="9"/>
      <c r="H45" s="9"/>
    </row>
    <row r="46" spans="1:8" x14ac:dyDescent="0.3">
      <c r="D46" s="9"/>
      <c r="E46" s="9"/>
      <c r="F46" s="9"/>
      <c r="G46" s="9"/>
      <c r="H46" s="9"/>
    </row>
    <row r="47" spans="1:8" x14ac:dyDescent="0.3">
      <c r="D47" s="9"/>
      <c r="E47" s="9"/>
      <c r="F47" s="9"/>
      <c r="G47" s="9"/>
      <c r="H47" s="9"/>
    </row>
    <row r="48" spans="1:8" x14ac:dyDescent="0.3">
      <c r="D48" s="9"/>
      <c r="E48" s="9"/>
      <c r="F48" s="9"/>
      <c r="G48" s="9"/>
      <c r="H48" s="9"/>
    </row>
    <row r="49" spans="4:8" x14ac:dyDescent="0.3">
      <c r="D49" s="9"/>
      <c r="E49" s="9"/>
      <c r="F49" s="9"/>
      <c r="G49" s="9"/>
      <c r="H49" s="9"/>
    </row>
    <row r="50" spans="4:8" x14ac:dyDescent="0.3">
      <c r="D50" s="9"/>
      <c r="E50" s="9"/>
      <c r="F50" s="9"/>
      <c r="G50" s="9"/>
      <c r="H50" s="9"/>
    </row>
    <row r="51" spans="4:8" x14ac:dyDescent="0.3">
      <c r="D51" s="9"/>
      <c r="E51" s="9"/>
      <c r="F51" s="9"/>
      <c r="G51" s="9"/>
      <c r="H51" s="9"/>
    </row>
    <row r="52" spans="4:8" x14ac:dyDescent="0.3">
      <c r="D52" s="9"/>
      <c r="E52" s="9"/>
      <c r="F52" s="9"/>
      <c r="G52" s="9"/>
      <c r="H52" s="9"/>
    </row>
    <row r="53" spans="4:8" x14ac:dyDescent="0.3">
      <c r="D53" s="9"/>
      <c r="E53" s="9"/>
      <c r="F53" s="9"/>
      <c r="G53" s="9"/>
      <c r="H53" s="9"/>
    </row>
    <row r="54" spans="4:8" x14ac:dyDescent="0.3">
      <c r="D54" s="9"/>
      <c r="E54" s="9"/>
      <c r="F54" s="9"/>
      <c r="G54" s="9"/>
      <c r="H54" s="9"/>
    </row>
    <row r="55" spans="4:8" x14ac:dyDescent="0.3">
      <c r="D55" s="9"/>
      <c r="E55" s="9"/>
      <c r="F55" s="9"/>
      <c r="G55" s="9"/>
      <c r="H55" s="9"/>
    </row>
    <row r="56" spans="4:8" x14ac:dyDescent="0.3">
      <c r="D56" s="9"/>
      <c r="E56" s="9"/>
      <c r="F56" s="9"/>
      <c r="G56" s="9"/>
      <c r="H56" s="9"/>
    </row>
    <row r="57" spans="4:8" x14ac:dyDescent="0.3">
      <c r="D57" s="9"/>
      <c r="E57" s="9"/>
      <c r="F57" s="9"/>
      <c r="G57" s="9"/>
      <c r="H57" s="9"/>
    </row>
    <row r="58" spans="4:8" x14ac:dyDescent="0.3">
      <c r="D58" s="9"/>
      <c r="E58" s="9"/>
      <c r="F58" s="9"/>
      <c r="G58" s="9"/>
      <c r="H58" s="9"/>
    </row>
    <row r="59" spans="4:8" x14ac:dyDescent="0.3">
      <c r="D59" s="9"/>
      <c r="E59" s="9"/>
      <c r="F59" s="9"/>
      <c r="G59" s="9"/>
      <c r="H59" s="9"/>
    </row>
    <row r="60" spans="4:8" x14ac:dyDescent="0.3">
      <c r="D60" s="9"/>
      <c r="E60" s="9"/>
      <c r="F60" s="9"/>
      <c r="G60" s="9"/>
      <c r="H60" s="9"/>
    </row>
    <row r="61" spans="4:8" x14ac:dyDescent="0.3">
      <c r="D61" s="9"/>
      <c r="E61" s="9"/>
      <c r="F61" s="9"/>
      <c r="G61" s="9"/>
      <c r="H61" s="9"/>
    </row>
    <row r="62" spans="4:8" x14ac:dyDescent="0.3">
      <c r="D62" s="9"/>
      <c r="E62" s="9"/>
      <c r="F62" s="9"/>
      <c r="G62" s="9"/>
      <c r="H62" s="9"/>
    </row>
    <row r="63" spans="4:8" x14ac:dyDescent="0.3">
      <c r="D63" s="9"/>
      <c r="E63" s="9"/>
      <c r="F63" s="9"/>
      <c r="G63" s="9"/>
      <c r="H63" s="9"/>
    </row>
    <row r="64" spans="4:8" x14ac:dyDescent="0.3">
      <c r="D64" s="9"/>
      <c r="E64" s="9"/>
      <c r="F64" s="9"/>
      <c r="G64" s="9"/>
      <c r="H64" s="9"/>
    </row>
    <row r="65" spans="4:8" x14ac:dyDescent="0.3">
      <c r="D65" s="9"/>
      <c r="E65" s="9"/>
      <c r="F65" s="9"/>
      <c r="G65" s="9"/>
      <c r="H65" s="9"/>
    </row>
    <row r="66" spans="4:8" x14ac:dyDescent="0.3">
      <c r="D66" s="9"/>
      <c r="E66" s="9"/>
      <c r="F66" s="9"/>
      <c r="G66" s="9"/>
      <c r="H66" s="9"/>
    </row>
    <row r="67" spans="4:8" x14ac:dyDescent="0.3">
      <c r="D67" s="9"/>
      <c r="E67" s="9"/>
      <c r="F67" s="9"/>
      <c r="G67" s="9"/>
      <c r="H67" s="9"/>
    </row>
    <row r="68" spans="4:8" x14ac:dyDescent="0.3">
      <c r="D68" s="9"/>
      <c r="E68" s="9"/>
      <c r="F68" s="9"/>
      <c r="G68" s="9"/>
      <c r="H68" s="9"/>
    </row>
    <row r="69" spans="4:8" x14ac:dyDescent="0.3">
      <c r="D69" s="9"/>
      <c r="E69" s="9"/>
      <c r="F69" s="9"/>
      <c r="G69" s="9"/>
      <c r="H69" s="9"/>
    </row>
    <row r="70" spans="4:8" x14ac:dyDescent="0.3">
      <c r="D70" s="9"/>
      <c r="E70" s="9"/>
      <c r="F70" s="9"/>
      <c r="G70" s="9"/>
      <c r="H70" s="9"/>
    </row>
    <row r="71" spans="4:8" x14ac:dyDescent="0.3">
      <c r="D71" s="9"/>
      <c r="E71" s="9"/>
      <c r="F71" s="9"/>
      <c r="G71" s="9"/>
      <c r="H71" s="9"/>
    </row>
    <row r="72" spans="4:8" x14ac:dyDescent="0.3">
      <c r="D72" s="9"/>
      <c r="E72" s="9"/>
      <c r="F72" s="9"/>
      <c r="G72" s="9"/>
      <c r="H72" s="9"/>
    </row>
    <row r="73" spans="4:8" x14ac:dyDescent="0.3">
      <c r="D73" s="9"/>
      <c r="E73" s="9"/>
      <c r="F73" s="9"/>
      <c r="G73" s="9"/>
      <c r="H73" s="9"/>
    </row>
    <row r="74" spans="4:8" x14ac:dyDescent="0.3">
      <c r="D74" s="9"/>
      <c r="E74" s="9"/>
      <c r="F74" s="9"/>
      <c r="G74" s="9"/>
      <c r="H74" s="9"/>
    </row>
    <row r="75" spans="4:8" x14ac:dyDescent="0.3">
      <c r="D75" s="9"/>
      <c r="E75" s="9"/>
      <c r="F75" s="9"/>
      <c r="G75" s="9"/>
      <c r="H75" s="9"/>
    </row>
    <row r="76" spans="4:8" x14ac:dyDescent="0.3">
      <c r="D76" s="9"/>
      <c r="E76" s="9"/>
      <c r="F76" s="9"/>
      <c r="G76" s="9"/>
      <c r="H76" s="9"/>
    </row>
    <row r="77" spans="4:8" x14ac:dyDescent="0.3">
      <c r="D77" s="9"/>
      <c r="E77" s="9"/>
      <c r="F77" s="9"/>
      <c r="G77" s="9"/>
      <c r="H77" s="9"/>
    </row>
    <row r="78" spans="4:8" x14ac:dyDescent="0.3">
      <c r="D78" s="9"/>
      <c r="E78" s="9"/>
      <c r="F78" s="9"/>
      <c r="G78" s="9"/>
      <c r="H78" s="9"/>
    </row>
    <row r="79" spans="4:8" x14ac:dyDescent="0.3">
      <c r="D79" s="9"/>
      <c r="E79" s="9"/>
      <c r="F79" s="9"/>
      <c r="G79" s="9"/>
      <c r="H79" s="9"/>
    </row>
    <row r="80" spans="4:8" x14ac:dyDescent="0.3">
      <c r="D80" s="9"/>
      <c r="E80" s="9"/>
      <c r="F80" s="9"/>
      <c r="G80" s="9"/>
      <c r="H80" s="9"/>
    </row>
    <row r="81" spans="4:8" x14ac:dyDescent="0.3">
      <c r="D81" s="9"/>
      <c r="E81" s="9"/>
      <c r="F81" s="9"/>
      <c r="G81" s="9"/>
      <c r="H81" s="9"/>
    </row>
    <row r="82" spans="4:8" x14ac:dyDescent="0.3">
      <c r="D82" s="9"/>
      <c r="E82" s="9"/>
      <c r="F82" s="9"/>
      <c r="G82" s="9"/>
      <c r="H82" s="9"/>
    </row>
    <row r="83" spans="4:8" x14ac:dyDescent="0.3">
      <c r="D83" s="9"/>
      <c r="E83" s="9"/>
      <c r="F83" s="9"/>
      <c r="G83" s="9"/>
      <c r="H83" s="9"/>
    </row>
    <row r="84" spans="4:8" x14ac:dyDescent="0.3">
      <c r="D84" s="9"/>
      <c r="E84" s="9"/>
      <c r="F84" s="9"/>
      <c r="G84" s="9"/>
      <c r="H84" s="9"/>
    </row>
    <row r="85" spans="4:8" x14ac:dyDescent="0.3">
      <c r="D85" s="9"/>
      <c r="E85" s="9"/>
      <c r="F85" s="9"/>
      <c r="G85" s="9"/>
      <c r="H85" s="9"/>
    </row>
    <row r="86" spans="4:8" x14ac:dyDescent="0.3">
      <c r="D86" s="9"/>
      <c r="E86" s="9"/>
      <c r="F86" s="9"/>
      <c r="G86" s="9"/>
      <c r="H86" s="9"/>
    </row>
    <row r="87" spans="4:8" x14ac:dyDescent="0.3">
      <c r="D87" s="9"/>
      <c r="E87" s="9"/>
      <c r="F87" s="9"/>
      <c r="G87" s="9"/>
      <c r="H87" s="9"/>
    </row>
    <row r="88" spans="4:8" x14ac:dyDescent="0.3">
      <c r="D88" s="9"/>
      <c r="E88" s="9"/>
      <c r="F88" s="9"/>
      <c r="G88" s="9"/>
      <c r="H88" s="9"/>
    </row>
    <row r="89" spans="4:8" x14ac:dyDescent="0.3">
      <c r="D89" s="9"/>
      <c r="E89" s="9"/>
      <c r="F89" s="9"/>
      <c r="G89" s="9"/>
      <c r="H89" s="9"/>
    </row>
    <row r="90" spans="4:8" x14ac:dyDescent="0.3">
      <c r="D90" s="9"/>
      <c r="E90" s="9"/>
      <c r="F90" s="9"/>
      <c r="G90" s="9"/>
      <c r="H90" s="9"/>
    </row>
    <row r="91" spans="4:8" x14ac:dyDescent="0.3">
      <c r="D91" s="9"/>
      <c r="E91" s="9"/>
      <c r="F91" s="9"/>
      <c r="G91" s="9"/>
      <c r="H91" s="9"/>
    </row>
    <row r="92" spans="4:8" x14ac:dyDescent="0.3">
      <c r="D92" s="9"/>
      <c r="E92" s="9"/>
      <c r="F92" s="9"/>
      <c r="G92" s="9"/>
      <c r="H92" s="9"/>
    </row>
    <row r="93" spans="4:8" x14ac:dyDescent="0.3">
      <c r="D93" s="9"/>
      <c r="E93" s="9"/>
      <c r="F93" s="9"/>
      <c r="G93" s="9"/>
      <c r="H93" s="9"/>
    </row>
    <row r="94" spans="4:8" x14ac:dyDescent="0.3">
      <c r="D94" s="9"/>
      <c r="E94" s="9"/>
      <c r="F94" s="9"/>
      <c r="G94" s="9"/>
      <c r="H94" s="9"/>
    </row>
    <row r="95" spans="4:8" x14ac:dyDescent="0.3">
      <c r="D95" s="9"/>
      <c r="E95" s="9"/>
      <c r="F95" s="9"/>
      <c r="G95" s="9"/>
      <c r="H95" s="9"/>
    </row>
    <row r="96" spans="4:8" x14ac:dyDescent="0.3">
      <c r="D96" s="9"/>
      <c r="E96" s="9"/>
      <c r="F96" s="9"/>
      <c r="G96" s="9"/>
      <c r="H96" s="9"/>
    </row>
    <row r="97" spans="4:8" x14ac:dyDescent="0.3">
      <c r="D97" s="9"/>
      <c r="E97" s="9"/>
      <c r="F97" s="9"/>
      <c r="G97" s="9"/>
      <c r="H97" s="9"/>
    </row>
    <row r="98" spans="4:8" x14ac:dyDescent="0.3">
      <c r="D98" s="9"/>
      <c r="E98" s="9"/>
      <c r="F98" s="9"/>
      <c r="G98" s="9"/>
      <c r="H98" s="9"/>
    </row>
    <row r="99" spans="4:8" x14ac:dyDescent="0.3">
      <c r="D99" s="9"/>
      <c r="E99" s="9"/>
      <c r="F99" s="9"/>
      <c r="G99" s="9"/>
      <c r="H99" s="9"/>
    </row>
    <row r="100" spans="4:8" x14ac:dyDescent="0.3">
      <c r="D100" s="9"/>
      <c r="E100" s="9"/>
      <c r="F100" s="9"/>
      <c r="G100" s="9"/>
      <c r="H100" s="9"/>
    </row>
    <row r="101" spans="4:8" x14ac:dyDescent="0.3">
      <c r="D101" s="9"/>
      <c r="E101" s="9"/>
      <c r="F101" s="9"/>
      <c r="G101" s="9"/>
      <c r="H101" s="9"/>
    </row>
    <row r="102" spans="4:8" x14ac:dyDescent="0.3">
      <c r="D102" s="9"/>
      <c r="E102" s="9"/>
      <c r="F102" s="9"/>
      <c r="G102" s="9"/>
      <c r="H102" s="9"/>
    </row>
    <row r="103" spans="4:8" x14ac:dyDescent="0.3">
      <c r="D103" s="9"/>
      <c r="E103" s="9"/>
      <c r="F103" s="9"/>
      <c r="G103" s="9"/>
      <c r="H103" s="9"/>
    </row>
    <row r="104" spans="4:8" x14ac:dyDescent="0.3">
      <c r="D104" s="9"/>
      <c r="E104" s="9"/>
      <c r="F104" s="9"/>
      <c r="G104" s="9"/>
      <c r="H104" s="9"/>
    </row>
    <row r="105" spans="4:8" x14ac:dyDescent="0.3">
      <c r="D105" s="9"/>
      <c r="E105" s="9"/>
      <c r="F105" s="9"/>
      <c r="G105" s="9"/>
      <c r="H105" s="9"/>
    </row>
    <row r="106" spans="4:8" x14ac:dyDescent="0.3">
      <c r="D106" s="9"/>
      <c r="E106" s="9"/>
      <c r="F106" s="9"/>
      <c r="G106" s="9"/>
      <c r="H106" s="9"/>
    </row>
    <row r="107" spans="4:8" x14ac:dyDescent="0.3">
      <c r="D107" s="9"/>
      <c r="E107" s="9"/>
      <c r="F107" s="9"/>
      <c r="G107" s="9"/>
      <c r="H107" s="9"/>
    </row>
    <row r="108" spans="4:8" x14ac:dyDescent="0.3">
      <c r="D108" s="9"/>
      <c r="E108" s="9"/>
      <c r="F108" s="9"/>
      <c r="G108" s="9"/>
      <c r="H108" s="9"/>
    </row>
  </sheetData>
  <mergeCells count="12">
    <mergeCell ref="A33:F33"/>
    <mergeCell ref="C6:C8"/>
    <mergeCell ref="C9:C11"/>
    <mergeCell ref="C15:C17"/>
    <mergeCell ref="C21:C23"/>
    <mergeCell ref="C27:C29"/>
    <mergeCell ref="C30:C32"/>
    <mergeCell ref="A1:H1"/>
    <mergeCell ref="C12:C14"/>
    <mergeCell ref="C3:C5"/>
    <mergeCell ref="C18:C20"/>
    <mergeCell ref="C24:C26"/>
  </mergeCells>
  <pageMargins left="0.7" right="0.7" top="0.75" bottom="0.75" header="0.3" footer="0.3"/>
  <pageSetup paperSize="9" scale="59" orientation="landscape" r:id="rId1"/>
  <rowBreaks count="1" manualBreakCount="1">
    <brk id="20"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Rekapitulace</vt:lpstr>
      <vt:lpstr>Nábytek</vt:lpstr>
      <vt:lpstr>Sedací nábytek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Zvonek Zdeněk</cp:lastModifiedBy>
  <cp:lastPrinted>2021-01-04T16:54:48Z</cp:lastPrinted>
  <dcterms:created xsi:type="dcterms:W3CDTF">2020-03-20T09:47:14Z</dcterms:created>
  <dcterms:modified xsi:type="dcterms:W3CDTF">2021-01-12T11:37:25Z</dcterms:modified>
</cp:coreProperties>
</file>