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Tomas.Hala\Desktop\MNUL_Parkovací dům P2_VZ na PD\2020-09-10_rev TH\"/>
    </mc:Choice>
  </mc:AlternateContent>
  <xr:revisionPtr revIDLastSave="0" documentId="13_ncr:1_{4AD63131-E269-48FC-AE05-6BEE3955CC3A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Rozklad nabídkové ceny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ceny'!$A$1:$E$140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9" l="1"/>
  <c r="D137" i="9" l="1"/>
  <c r="D136" i="9"/>
  <c r="D135" i="9"/>
  <c r="D134" i="9"/>
  <c r="D133" i="9"/>
  <c r="D131" i="9"/>
  <c r="E131" i="9" l="1"/>
  <c r="E137" i="9"/>
  <c r="E136" i="9"/>
  <c r="E135" i="9"/>
  <c r="E134" i="9"/>
  <c r="E133" i="9"/>
  <c r="E132" i="9"/>
  <c r="E128" i="9"/>
  <c r="E193" i="8"/>
  <c r="E186" i="8"/>
  <c r="E187" i="8"/>
  <c r="E188" i="8"/>
  <c r="E189" i="8"/>
  <c r="E190" i="8"/>
  <c r="E19" i="9" l="1"/>
  <c r="E138" i="9"/>
  <c r="E139" i="9" s="1"/>
  <c r="E140" i="9" s="1"/>
  <c r="E123" i="9"/>
  <c r="E117" i="9"/>
  <c r="E11" i="9"/>
  <c r="D138" i="9"/>
  <c r="D139" i="9" s="1"/>
  <c r="D140" i="9" s="1"/>
  <c r="E61" i="9"/>
  <c r="E70" i="9"/>
  <c r="E192" i="8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<sst xmlns="http://schemas.openxmlformats.org/spreadsheetml/2006/main" count="618" uniqueCount="207">
  <si>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</si>
  <si>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</si>
  <si>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</si>
  <si>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</si>
  <si>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</si>
  <si>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</si>
  <si>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</si>
  <si>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</si>
  <si>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</si>
  <si>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</si>
  <si>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</si>
  <si>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</si>
  <si>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</si>
  <si>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</si>
  <si>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</si>
  <si>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</si>
  <si>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</si>
  <si>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</si>
  <si>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</si>
  <si>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</si>
  <si>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</si>
  <si>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</si>
  <si>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</si>
  <si>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</si>
  <si>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</si>
  <si>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</si>
  <si>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</si>
  <si>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</si>
  <si>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</si>
  <si>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</si>
  <si>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</si>
  <si>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</si>
  <si>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</si>
  <si>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</si>
  <si>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</si>
  <si>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</si>
  <si>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</si>
  <si>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</si>
  <si>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</si>
  <si>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</si>
  <si>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</si>
  <si>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</si>
  <si>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</si>
  <si>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</si>
  <si>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</si>
  <si>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</si>
  <si>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</si>
  <si>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</si>
  <si>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</si>
  <si>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</si>
  <si>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</si>
  <si>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</si>
  <si>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</si>
  <si>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</si>
  <si>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</si>
  <si>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</si>
  <si>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</si>
  <si>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</si>
  <si>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</si>
  <si>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</si>
  <si>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</si>
  <si>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</si>
  <si>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</si>
  <si>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</si>
  <si>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</si>
  <si>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</si>
  <si>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</si>
  <si>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</si>
  <si>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</si>
  <si>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</si>
  <si>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</si>
  <si>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</si>
  <si>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</si>
  <si>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</si>
  <si>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</si>
  <si>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</si>
  <si>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</si>
  <si>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</si>
  <si>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</si>
  <si>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</si>
  <si>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</si>
  <si>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</si>
  <si>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</si>
  <si>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</si>
  <si>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</si>
  <si>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</si>
  <si>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</si>
  <si>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</si>
  <si>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</si>
  <si>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</si>
  <si>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</si>
  <si>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</si>
  <si>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</si>
  <si>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</si>
  <si>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</si>
  <si>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</si>
  <si>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</si>
  <si>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</si>
  <si>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</si>
  <si>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</si>
  <si>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</si>
  <si>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</si>
  <si>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</si>
  <si>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</si>
  <si>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</si>
  <si>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</si>
  <si>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</si>
  <si>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</si>
  <si>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</si>
  <si>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</si>
  <si>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</si>
  <si>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</si>
  <si>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</si>
  <si>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</si>
  <si>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</si>
  <si>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</si>
  <si>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</si>
  <si>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</si>
  <si>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</si>
  <si>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</si>
  <si>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</si>
  <si>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</si>
  <si>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</si>
  <si>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</si>
  <si>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</si>
  <si>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</si>
  <si>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</si>
  <si>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</si>
  <si>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</si>
  <si>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</si>
  <si>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</si>
  <si>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</si>
  <si>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</si>
  <si>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</si>
  <si>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</si>
  <si>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</si>
  <si>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</si>
  <si>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</si>
  <si>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</si>
  <si>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</si>
  <si>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</si>
  <si>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</si>
  <si>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</si>
  <si>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</si>
  <si>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</si>
  <si>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</si>
  <si>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</si>
  <si>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</si>
  <si>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</si>
  <si>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</si>
  <si>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</si>
  <si>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</si>
  <si>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</si>
  <si>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</si>
  <si>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</si>
  <si>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</si>
  <si>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</si>
  <si>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</si>
  <si>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</si>
  <si>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</si>
  <si>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</si>
  <si>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</si>
  <si>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</si>
  <si>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</si>
  <si>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</si>
  <si>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</si>
  <si>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</si>
  <si>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</si>
  <si>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</si>
  <si>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</si>
  <si>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</si>
  <si>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</si>
  <si>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</si>
  <si>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</si>
  <si>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</si>
  <si>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</si>
  <si>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</si>
  <si>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</si>
  <si>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</si>
  <si>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</si>
  <si>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</si>
  <si>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</si>
  <si>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</si>
  <si>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</si>
  <si>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</si>
  <si>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</si>
  <si>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</si>
  <si>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</si>
  <si>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</si>
  <si>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</si>
  <si>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</si>
  <si>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</si>
  <si>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</si>
  <si>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</si>
  <si>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 xml:space="preserve">2. FÁZE - POSOUZENÍ VLIVU NA ŽIVOTNÍ PROSTŘEDÍ (EIA) </t>
  </si>
  <si>
    <t xml:space="preserve">POSOUZENÍ VLIVU NA ŽIVOTNÍ PROSTŘEDÍ (EIA) </t>
  </si>
  <si>
    <t>3. FÁZE - PROJEKTOVÁ DOKUMENTACE PRO SPOLEČNÉ ŘÍZENÍ</t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</si>
  <si>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50 hodin</t>
    </r>
    <r>
      <rPr>
        <sz val="11"/>
        <color theme="1"/>
        <rFont val="Calibri"/>
        <family val="2"/>
        <charset val="238"/>
        <scheme val="minor"/>
      </rPr>
      <t>)</t>
    </r>
  </si>
  <si>
    <t>2. FÁZE - POSOUZENÍ VLIVU NA ŽIVOTNÍ PROSTŘEDÍ (EIA)</t>
  </si>
  <si>
    <t xml:space="preserve">5. FÁZE - DOKUMENTACE PRO PROVÁDĚNÍ STAVBY </t>
  </si>
  <si>
    <t>6. FÁZE - SOUČINNOST PŘI VÝBĚRU DODAVATELE STAVBY</t>
  </si>
  <si>
    <t>7. FÁZE - AUTORSKÝ DOZOR PŘI REALIZACI STAVBY</t>
  </si>
  <si>
    <t>3. FÁZE - PROJEKTOVÁ DOKUMENTACE PRO SPOLEČNÉ ÚZEMNÍ A STAVEBNÍ ŘÍZENÍ</t>
  </si>
  <si>
    <t>PROJEKTOVÁ DOKUMENTACE PRO SPOLEČNÉ ÚZEMNÍ A STAVEBNÍ ŘÍZENÍ</t>
  </si>
  <si>
    <t>HLUKOVÁ STUDIE</t>
  </si>
  <si>
    <t>4. FÁZE - OBSTARAVATELSKÁ ČINNOST - společné povolení</t>
  </si>
  <si>
    <t>VIZUALIZACE - exteriér (fotorealistické)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</si>
</sst>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  <xf numFmtId="0" fontId="7" fillId="3" borderId="35" xfId="0" applyFont="1" applyFill="1" applyBorder="1" applyAlignment="1">
      <alignment vertical="center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7" fillId="3" borderId="27" xfId="0" applyFont="1" applyFill="1" applyBorder="1" applyAlignment="1">
      <alignment horizontal="left" vertical="center" indent="2"/>
    </xf>
    <xf numFmtId="0" fontId="7" fillId="3" borderId="28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1" fillId="2" borderId="3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C3B4-D50B-48C0-A0D4-ED13D2A6A62E}">
  <sheetPr>
    <tabColor rgb="FF00B050"/>
  </sheetPr>
  <dimension ref="A1:E140"/>
  <sheetViews>
    <sheetView tabSelected="1" topLeftCell="A122" zoomScale="85" zoomScaleNormal="85" zoomScalePageLayoutView="70" workbookViewId="0">
      <selection activeCell="A10" sqref="A10:XFD11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129</v>
      </c>
      <c r="B5" s="8"/>
      <c r="C5" s="8"/>
      <c r="D5" s="120"/>
      <c r="E5" s="29">
        <v>0</v>
      </c>
    </row>
    <row r="6" spans="1:5" ht="18" customHeight="1" x14ac:dyDescent="0.25">
      <c r="A6" s="119" t="s">
        <v>30</v>
      </c>
      <c r="B6" s="8"/>
      <c r="C6" s="8"/>
      <c r="D6" s="120"/>
      <c r="E6" s="29">
        <v>0</v>
      </c>
    </row>
    <row r="7" spans="1:5" ht="18" customHeight="1" x14ac:dyDescent="0.25">
      <c r="A7" s="119" t="s">
        <v>31</v>
      </c>
      <c r="B7" s="8"/>
      <c r="C7" s="8"/>
      <c r="D7" s="120"/>
      <c r="E7" s="29">
        <v>0</v>
      </c>
    </row>
    <row r="8" spans="1:5" ht="18" customHeight="1" x14ac:dyDescent="0.25">
      <c r="A8" s="119" t="s">
        <v>32</v>
      </c>
      <c r="B8" s="8"/>
      <c r="C8" s="8"/>
      <c r="D8" s="120"/>
      <c r="E8" s="29">
        <v>0</v>
      </c>
    </row>
    <row r="9" spans="1:5" ht="18" customHeight="1" x14ac:dyDescent="0.25">
      <c r="A9" s="119" t="s">
        <v>47</v>
      </c>
      <c r="B9" s="8"/>
      <c r="C9" s="8"/>
      <c r="D9" s="120"/>
      <c r="E9" s="29">
        <v>0</v>
      </c>
    </row>
    <row r="10" spans="1:5" ht="18" customHeight="1" x14ac:dyDescent="0.25">
      <c r="A10" s="119" t="s">
        <v>131</v>
      </c>
      <c r="B10" s="8"/>
      <c r="C10" s="8"/>
      <c r="D10" s="120"/>
      <c r="E10" s="143">
        <v>0</v>
      </c>
    </row>
    <row r="11" spans="1:5" ht="21.95" customHeight="1" x14ac:dyDescent="0.25">
      <c r="A11" s="122"/>
      <c r="B11" s="123"/>
      <c r="C11" s="124" t="s">
        <v>10</v>
      </c>
      <c r="D11" s="144">
        <v>0</v>
      </c>
      <c r="E11" s="31">
        <f>IF(SUM(E5:E8)&gt;(0.15*SUM(E131:E137)),"více než maximum",SUM(E5:E8))</f>
        <v>0</v>
      </c>
    </row>
    <row r="12" spans="1:5" ht="10.5" customHeight="1" thickBot="1" x14ac:dyDescent="0.3">
      <c r="A12" s="6"/>
      <c r="B12" s="2"/>
      <c r="C12" s="2"/>
      <c r="D12" s="2"/>
      <c r="E12" s="32"/>
    </row>
    <row r="13" spans="1:5" ht="21.95" customHeight="1" thickBot="1" x14ac:dyDescent="0.3">
      <c r="A13" s="93" t="s">
        <v>194</v>
      </c>
      <c r="B13" s="94"/>
      <c r="C13" s="94"/>
      <c r="D13" s="108"/>
      <c r="E13" s="36"/>
    </row>
    <row r="14" spans="1:5" ht="10.5" hidden="1" customHeight="1" x14ac:dyDescent="0.25">
      <c r="A14" s="118"/>
      <c r="B14" s="2"/>
      <c r="C14" s="2"/>
      <c r="D14" s="117"/>
      <c r="E14" s="32"/>
    </row>
    <row r="15" spans="1:5" ht="17.25" hidden="1" customHeight="1" x14ac:dyDescent="0.25">
      <c r="A15" s="116" t="s">
        <v>193</v>
      </c>
      <c r="B15" s="2"/>
      <c r="C15" s="2"/>
      <c r="D15" s="117"/>
      <c r="E15" s="32"/>
    </row>
    <row r="16" spans="1:5" ht="10.5" customHeight="1" x14ac:dyDescent="0.25">
      <c r="A16" s="118"/>
      <c r="B16" s="2"/>
      <c r="C16" s="2"/>
      <c r="D16" s="117"/>
      <c r="E16" s="32"/>
    </row>
    <row r="17" spans="1:5" ht="18" customHeight="1" x14ac:dyDescent="0.25">
      <c r="A17" s="119" t="s">
        <v>195</v>
      </c>
      <c r="B17" s="8"/>
      <c r="C17" s="8"/>
      <c r="D17" s="120"/>
      <c r="E17" s="29">
        <v>0</v>
      </c>
    </row>
    <row r="18" spans="1:5" ht="18" customHeight="1" x14ac:dyDescent="0.25">
      <c r="A18" s="127" t="s">
        <v>165</v>
      </c>
      <c r="B18" s="12"/>
      <c r="C18" s="12"/>
      <c r="D18" s="128"/>
      <c r="E18" s="30">
        <v>0</v>
      </c>
    </row>
    <row r="19" spans="1:5" ht="21.95" customHeight="1" x14ac:dyDescent="0.25">
      <c r="A19" s="122"/>
      <c r="B19" s="123"/>
      <c r="C19" s="124" t="s">
        <v>10</v>
      </c>
      <c r="D19" s="144">
        <v>0</v>
      </c>
      <c r="E19" s="31">
        <f>IF(SUM(E17:E18)&gt;(0.55*SUM($E$131:$E$137)),"více než maximum",SUM(E17:E18))</f>
        <v>0</v>
      </c>
    </row>
    <row r="20" spans="1:5" ht="10.5" customHeight="1" thickBot="1" x14ac:dyDescent="0.3">
      <c r="A20" s="6"/>
      <c r="B20" s="2"/>
      <c r="C20" s="2"/>
      <c r="D20" s="2"/>
      <c r="E20" s="32"/>
    </row>
    <row r="21" spans="1:5" ht="21.95" customHeight="1" thickBot="1" x14ac:dyDescent="0.3">
      <c r="A21" s="93" t="s">
        <v>202</v>
      </c>
      <c r="B21" s="94"/>
      <c r="C21" s="94"/>
      <c r="D21" s="108"/>
      <c r="E21" s="36"/>
    </row>
    <row r="22" spans="1:5" ht="10.5" hidden="1" customHeight="1" x14ac:dyDescent="0.25">
      <c r="A22" s="113"/>
      <c r="B22" s="114"/>
      <c r="C22" s="114"/>
      <c r="D22" s="115"/>
      <c r="E22" s="32"/>
    </row>
    <row r="23" spans="1:5" ht="17.25" hidden="1" customHeight="1" x14ac:dyDescent="0.25">
      <c r="A23" s="116" t="s">
        <v>193</v>
      </c>
      <c r="B23" s="40"/>
      <c r="C23" s="40"/>
      <c r="D23" s="117"/>
      <c r="E23" s="32"/>
    </row>
    <row r="24" spans="1:5" ht="10.5" customHeight="1" x14ac:dyDescent="0.25">
      <c r="A24" s="118"/>
      <c r="B24" s="2"/>
      <c r="C24" s="2"/>
      <c r="D24" s="117"/>
      <c r="E24" s="32"/>
    </row>
    <row r="25" spans="1:5" ht="18" customHeight="1" x14ac:dyDescent="0.25">
      <c r="A25" s="119" t="s">
        <v>203</v>
      </c>
      <c r="B25" s="8"/>
      <c r="C25" s="8"/>
      <c r="D25" s="120"/>
      <c r="E25" s="38"/>
    </row>
    <row r="26" spans="1:5" ht="18" customHeight="1" x14ac:dyDescent="0.25">
      <c r="A26" s="125" t="s">
        <v>139</v>
      </c>
      <c r="B26" s="8"/>
      <c r="C26" s="8"/>
      <c r="D26" s="120"/>
      <c r="E26" s="29">
        <v>0</v>
      </c>
    </row>
    <row r="27" spans="1:5" ht="18" customHeight="1" x14ac:dyDescent="0.25">
      <c r="A27" s="125" t="s">
        <v>140</v>
      </c>
      <c r="B27" s="8"/>
      <c r="C27" s="8"/>
      <c r="D27" s="120"/>
      <c r="E27" s="29">
        <v>0</v>
      </c>
    </row>
    <row r="28" spans="1:5" ht="18" customHeight="1" x14ac:dyDescent="0.25">
      <c r="A28" s="125" t="s">
        <v>141</v>
      </c>
      <c r="B28" s="8"/>
      <c r="C28" s="8"/>
      <c r="D28" s="120"/>
      <c r="E28" s="38"/>
    </row>
    <row r="29" spans="1:5" ht="18" customHeight="1" x14ac:dyDescent="0.25">
      <c r="A29" s="126" t="s">
        <v>142</v>
      </c>
      <c r="B29" s="8"/>
      <c r="C29" s="8"/>
      <c r="D29" s="120"/>
      <c r="E29" s="29">
        <v>0</v>
      </c>
    </row>
    <row r="30" spans="1:5" ht="18" customHeight="1" x14ac:dyDescent="0.25">
      <c r="A30" s="126" t="s">
        <v>143</v>
      </c>
      <c r="B30" s="8"/>
      <c r="C30" s="8"/>
      <c r="D30" s="120"/>
      <c r="E30" s="29">
        <v>0</v>
      </c>
    </row>
    <row r="31" spans="1:5" ht="18" customHeight="1" x14ac:dyDescent="0.25">
      <c r="A31" s="125" t="s">
        <v>144</v>
      </c>
      <c r="B31" s="8"/>
      <c r="C31" s="8"/>
      <c r="D31" s="120"/>
      <c r="E31" s="38"/>
    </row>
    <row r="32" spans="1:5" ht="18" customHeight="1" x14ac:dyDescent="0.25">
      <c r="A32" s="131" t="s">
        <v>145</v>
      </c>
      <c r="B32" s="44"/>
      <c r="C32" s="44"/>
      <c r="D32" s="121"/>
      <c r="E32" s="92"/>
    </row>
    <row r="33" spans="1:5" ht="18" customHeight="1" x14ac:dyDescent="0.25">
      <c r="A33" s="132" t="s">
        <v>0</v>
      </c>
      <c r="B33" s="8"/>
      <c r="C33" s="8"/>
      <c r="D33" s="120"/>
      <c r="E33" s="29">
        <v>0</v>
      </c>
    </row>
    <row r="34" spans="1:5" ht="18" customHeight="1" x14ac:dyDescent="0.25">
      <c r="A34" s="132" t="s">
        <v>4</v>
      </c>
      <c r="B34" s="8"/>
      <c r="C34" s="8"/>
      <c r="D34" s="120"/>
      <c r="E34" s="29">
        <v>0</v>
      </c>
    </row>
    <row r="35" spans="1:5" ht="18" customHeight="1" x14ac:dyDescent="0.25">
      <c r="A35" s="132" t="s">
        <v>1</v>
      </c>
      <c r="B35" s="8"/>
      <c r="C35" s="8"/>
      <c r="D35" s="120"/>
      <c r="E35" s="29">
        <v>0</v>
      </c>
    </row>
    <row r="36" spans="1:5" ht="18" customHeight="1" x14ac:dyDescent="0.25">
      <c r="A36" s="132" t="s">
        <v>2</v>
      </c>
      <c r="B36" s="8"/>
      <c r="C36" s="8"/>
      <c r="D36" s="120"/>
      <c r="E36" s="38"/>
    </row>
    <row r="37" spans="1:5" ht="18" customHeight="1" x14ac:dyDescent="0.25">
      <c r="A37" s="119"/>
      <c r="B37" s="7" t="s">
        <v>22</v>
      </c>
      <c r="C37" s="2"/>
      <c r="D37" s="120"/>
      <c r="E37" s="29">
        <v>0</v>
      </c>
    </row>
    <row r="38" spans="1:5" ht="18" customHeight="1" x14ac:dyDescent="0.25">
      <c r="A38" s="119"/>
      <c r="B38" s="7" t="s">
        <v>57</v>
      </c>
      <c r="C38" s="8"/>
      <c r="D38" s="120"/>
      <c r="E38" s="29">
        <v>0</v>
      </c>
    </row>
    <row r="39" spans="1:5" ht="18" customHeight="1" x14ac:dyDescent="0.25">
      <c r="A39" s="119"/>
      <c r="B39" s="7" t="s">
        <v>133</v>
      </c>
      <c r="C39" s="2"/>
      <c r="D39" s="120"/>
      <c r="E39" s="29">
        <v>0</v>
      </c>
    </row>
    <row r="40" spans="1:5" ht="18" customHeight="1" x14ac:dyDescent="0.25">
      <c r="A40" s="119"/>
      <c r="B40" s="7" t="s">
        <v>3</v>
      </c>
      <c r="C40" s="8"/>
      <c r="D40" s="120"/>
      <c r="E40" s="29">
        <v>0</v>
      </c>
    </row>
    <row r="41" spans="1:5" ht="18" customHeight="1" x14ac:dyDescent="0.25">
      <c r="A41" s="119"/>
      <c r="B41" s="7" t="s">
        <v>137</v>
      </c>
      <c r="C41" s="8"/>
      <c r="D41" s="120"/>
      <c r="E41" s="29">
        <v>0</v>
      </c>
    </row>
    <row r="42" spans="1:5" ht="18" customHeight="1" x14ac:dyDescent="0.25">
      <c r="A42" s="119"/>
      <c r="B42" s="7" t="s">
        <v>101</v>
      </c>
      <c r="C42" s="8"/>
      <c r="D42" s="120"/>
      <c r="E42" s="29">
        <v>0</v>
      </c>
    </row>
    <row r="43" spans="1:5" ht="18" customHeight="1" x14ac:dyDescent="0.25">
      <c r="A43" s="119"/>
      <c r="B43" s="7" t="s">
        <v>138</v>
      </c>
      <c r="C43" s="8"/>
      <c r="D43" s="120"/>
      <c r="E43" s="29">
        <v>0</v>
      </c>
    </row>
    <row r="44" spans="1:5" ht="9" customHeight="1" x14ac:dyDescent="0.25">
      <c r="A44" s="126"/>
      <c r="B44" s="8"/>
      <c r="C44" s="8"/>
      <c r="D44" s="120"/>
      <c r="E44" s="103"/>
    </row>
    <row r="45" spans="1:5" ht="18" customHeight="1" x14ac:dyDescent="0.25">
      <c r="A45" s="132" t="s">
        <v>159</v>
      </c>
      <c r="B45" s="8"/>
      <c r="C45" s="8"/>
      <c r="D45" s="120"/>
      <c r="E45" s="29">
        <v>0</v>
      </c>
    </row>
    <row r="46" spans="1:5" ht="18" customHeight="1" x14ac:dyDescent="0.25">
      <c r="A46" s="132" t="s">
        <v>158</v>
      </c>
      <c r="B46" s="8"/>
      <c r="C46" s="8"/>
      <c r="D46" s="120"/>
      <c r="E46" s="29">
        <v>0</v>
      </c>
    </row>
    <row r="47" spans="1:5" ht="18" customHeight="1" x14ac:dyDescent="0.25">
      <c r="A47" s="132" t="s">
        <v>147</v>
      </c>
      <c r="B47" s="8"/>
      <c r="C47" s="8"/>
      <c r="D47" s="120"/>
      <c r="E47" s="29">
        <v>0</v>
      </c>
    </row>
    <row r="48" spans="1:5" ht="18" customHeight="1" x14ac:dyDescent="0.25">
      <c r="A48" s="132" t="s">
        <v>148</v>
      </c>
      <c r="B48" s="8"/>
      <c r="C48" s="8"/>
      <c r="D48" s="120"/>
      <c r="E48" s="29">
        <v>0</v>
      </c>
    </row>
    <row r="49" spans="1:5" ht="18" customHeight="1" x14ac:dyDescent="0.25">
      <c r="A49" s="132" t="s">
        <v>150</v>
      </c>
      <c r="B49" s="8"/>
      <c r="C49" s="8"/>
      <c r="D49" s="120"/>
      <c r="E49" s="29">
        <v>0</v>
      </c>
    </row>
    <row r="50" spans="1:5" ht="18" customHeight="1" x14ac:dyDescent="0.25">
      <c r="A50" s="132" t="s">
        <v>149</v>
      </c>
      <c r="B50" s="8"/>
      <c r="C50" s="8"/>
      <c r="D50" s="120"/>
      <c r="E50" s="29">
        <v>0</v>
      </c>
    </row>
    <row r="51" spans="1:5" ht="18" customHeight="1" x14ac:dyDescent="0.25">
      <c r="A51" s="132" t="s">
        <v>151</v>
      </c>
      <c r="B51" s="8"/>
      <c r="C51" s="2"/>
      <c r="D51" s="120"/>
      <c r="E51" s="29">
        <v>0</v>
      </c>
    </row>
    <row r="52" spans="1:5" ht="18" customHeight="1" x14ac:dyDescent="0.25">
      <c r="A52" s="132" t="s">
        <v>66</v>
      </c>
      <c r="B52" s="8"/>
      <c r="C52" s="8"/>
      <c r="D52" s="120"/>
      <c r="E52" s="29">
        <v>0</v>
      </c>
    </row>
    <row r="53" spans="1:5" ht="18" customHeight="1" x14ac:dyDescent="0.25">
      <c r="A53" s="132" t="s">
        <v>152</v>
      </c>
      <c r="B53" s="8"/>
      <c r="C53" s="8"/>
      <c r="D53" s="120"/>
      <c r="E53" s="29">
        <v>0</v>
      </c>
    </row>
    <row r="54" spans="1:5" ht="18" customHeight="1" x14ac:dyDescent="0.25">
      <c r="A54" s="132" t="s">
        <v>154</v>
      </c>
      <c r="B54" s="8"/>
      <c r="C54" s="8"/>
      <c r="D54" s="120"/>
      <c r="E54" s="29">
        <v>0</v>
      </c>
    </row>
    <row r="55" spans="1:5" ht="18" customHeight="1" x14ac:dyDescent="0.25">
      <c r="A55" s="135" t="s">
        <v>146</v>
      </c>
      <c r="B55" s="8"/>
      <c r="C55" s="8"/>
      <c r="D55" s="120"/>
      <c r="E55" s="38"/>
    </row>
    <row r="56" spans="1:5" ht="18" customHeight="1" x14ac:dyDescent="0.25">
      <c r="A56" s="126" t="s">
        <v>156</v>
      </c>
      <c r="B56" s="8"/>
      <c r="C56" s="8"/>
      <c r="D56" s="120"/>
      <c r="E56" s="29">
        <v>0</v>
      </c>
    </row>
    <row r="57" spans="1:5" ht="9" customHeight="1" x14ac:dyDescent="0.25">
      <c r="A57" s="126"/>
      <c r="B57" s="8"/>
      <c r="C57" s="8"/>
      <c r="D57" s="120"/>
      <c r="E57" s="103"/>
    </row>
    <row r="58" spans="1:5" ht="18" customHeight="1" x14ac:dyDescent="0.25">
      <c r="A58" s="119" t="s">
        <v>204</v>
      </c>
      <c r="B58" s="8"/>
      <c r="C58" s="8"/>
      <c r="D58" s="120"/>
      <c r="E58" s="29"/>
    </row>
    <row r="59" spans="1:5" ht="18" customHeight="1" x14ac:dyDescent="0.25">
      <c r="A59" s="119" t="s">
        <v>171</v>
      </c>
      <c r="B59" s="8"/>
      <c r="C59" s="8"/>
      <c r="D59" s="120"/>
      <c r="E59" s="29">
        <v>0</v>
      </c>
    </row>
    <row r="60" spans="1:5" ht="18" customHeight="1" x14ac:dyDescent="0.25">
      <c r="A60" s="127" t="s">
        <v>165</v>
      </c>
      <c r="B60" s="12"/>
      <c r="C60" s="12"/>
      <c r="D60" s="128"/>
      <c r="E60" s="30">
        <v>0</v>
      </c>
    </row>
    <row r="61" spans="1:5" ht="21.95" customHeight="1" x14ac:dyDescent="0.25">
      <c r="A61" s="122"/>
      <c r="B61" s="123"/>
      <c r="C61" s="124" t="s">
        <v>10</v>
      </c>
      <c r="D61" s="144">
        <v>0</v>
      </c>
      <c r="E61" s="31">
        <f>IF(SUM(E32:E60)&gt;(0.55*SUM($E$131:$E$137)),"více než maximum",SUM(E32:E60))</f>
        <v>0</v>
      </c>
    </row>
    <row r="62" spans="1:5" ht="10.5" customHeight="1" thickBot="1" x14ac:dyDescent="0.3">
      <c r="A62" s="6"/>
      <c r="B62" s="2"/>
      <c r="C62" s="2"/>
      <c r="D62" s="2"/>
      <c r="E62" s="32"/>
    </row>
    <row r="63" spans="1:5" ht="21.95" customHeight="1" thickBot="1" x14ac:dyDescent="0.3">
      <c r="A63" s="93" t="s">
        <v>205</v>
      </c>
      <c r="B63" s="94"/>
      <c r="C63" s="94"/>
      <c r="D63" s="108"/>
      <c r="E63" s="36"/>
    </row>
    <row r="64" spans="1:5" ht="10.5" hidden="1" customHeight="1" x14ac:dyDescent="0.25">
      <c r="A64" s="113"/>
      <c r="B64" s="114"/>
      <c r="C64" s="114"/>
      <c r="D64" s="115"/>
      <c r="E64" s="32"/>
    </row>
    <row r="65" spans="1:5" ht="18" hidden="1" customHeight="1" x14ac:dyDescent="0.25">
      <c r="A65" s="116" t="s">
        <v>193</v>
      </c>
      <c r="B65" s="40"/>
      <c r="C65" s="40"/>
      <c r="D65" s="117"/>
      <c r="E65" s="32"/>
    </row>
    <row r="66" spans="1:5" ht="10.5" customHeight="1" x14ac:dyDescent="0.25">
      <c r="A66" s="118"/>
      <c r="B66" s="2"/>
      <c r="C66" s="2"/>
      <c r="D66" s="117"/>
      <c r="E66" s="32"/>
    </row>
    <row r="67" spans="1:5" ht="18" customHeight="1" x14ac:dyDescent="0.25">
      <c r="A67" s="119" t="s">
        <v>16</v>
      </c>
      <c r="B67" s="8"/>
      <c r="C67" s="8"/>
      <c r="D67" s="120"/>
      <c r="E67" s="29">
        <v>0</v>
      </c>
    </row>
    <row r="68" spans="1:5" ht="18" customHeight="1" x14ac:dyDescent="0.25">
      <c r="A68" s="119" t="s">
        <v>39</v>
      </c>
      <c r="B68" s="8"/>
      <c r="C68" s="8"/>
      <c r="D68" s="120"/>
      <c r="E68" s="29">
        <v>0</v>
      </c>
    </row>
    <row r="69" spans="1:5" ht="18" customHeight="1" x14ac:dyDescent="0.25">
      <c r="A69" s="129" t="s">
        <v>181</v>
      </c>
      <c r="B69" s="72"/>
      <c r="C69" s="72"/>
      <c r="D69" s="130"/>
      <c r="E69" s="22">
        <v>0</v>
      </c>
    </row>
    <row r="70" spans="1:5" ht="21.95" customHeight="1" x14ac:dyDescent="0.25">
      <c r="A70" s="122"/>
      <c r="B70" s="123"/>
      <c r="C70" s="124" t="s">
        <v>10</v>
      </c>
      <c r="D70" s="144">
        <v>0</v>
      </c>
      <c r="E70" s="31">
        <f>IF(SUM(E67:E69)&gt;(0.15*SUM($E$131:$E$137)),"více než maximum",SUM(E67:E69))</f>
        <v>0</v>
      </c>
    </row>
    <row r="71" spans="1:5" ht="10.5" customHeight="1" thickBot="1" x14ac:dyDescent="0.3">
      <c r="A71" s="6"/>
      <c r="B71" s="2"/>
      <c r="C71" s="2"/>
      <c r="D71" s="2"/>
      <c r="E71" s="32"/>
    </row>
    <row r="72" spans="1:5" ht="21.95" customHeight="1" thickBot="1" x14ac:dyDescent="0.3">
      <c r="A72" s="93" t="s">
        <v>199</v>
      </c>
      <c r="B72" s="94"/>
      <c r="C72" s="94"/>
      <c r="D72" s="108"/>
      <c r="E72" s="36"/>
    </row>
    <row r="73" spans="1:5" ht="10.5" hidden="1" customHeight="1" x14ac:dyDescent="0.25">
      <c r="A73" s="113"/>
      <c r="B73" s="114"/>
      <c r="C73" s="114"/>
      <c r="D73" s="115"/>
      <c r="E73" s="32"/>
    </row>
    <row r="74" spans="1:5" ht="17.25" hidden="1" customHeight="1" x14ac:dyDescent="0.25">
      <c r="A74" s="116" t="s">
        <v>193</v>
      </c>
      <c r="B74" s="40"/>
      <c r="C74" s="40"/>
      <c r="D74" s="117"/>
      <c r="E74" s="32"/>
    </row>
    <row r="75" spans="1:5" ht="10.5" customHeight="1" x14ac:dyDescent="0.25">
      <c r="A75" s="118"/>
      <c r="B75" s="2"/>
      <c r="C75" s="2"/>
      <c r="D75" s="117"/>
      <c r="E75" s="32"/>
    </row>
    <row r="76" spans="1:5" ht="18" customHeight="1" x14ac:dyDescent="0.25">
      <c r="A76" s="119" t="s">
        <v>166</v>
      </c>
      <c r="B76" s="8"/>
      <c r="C76" s="8"/>
      <c r="D76" s="120"/>
      <c r="E76" s="38"/>
    </row>
    <row r="77" spans="1:5" ht="18" customHeight="1" x14ac:dyDescent="0.25">
      <c r="A77" s="125" t="s">
        <v>139</v>
      </c>
      <c r="B77" s="8"/>
      <c r="C77" s="8"/>
      <c r="D77" s="120"/>
      <c r="E77" s="29">
        <v>0</v>
      </c>
    </row>
    <row r="78" spans="1:5" ht="18" customHeight="1" x14ac:dyDescent="0.25">
      <c r="A78" s="125" t="s">
        <v>140</v>
      </c>
      <c r="B78" s="8"/>
      <c r="C78" s="8"/>
      <c r="D78" s="120"/>
      <c r="E78" s="29">
        <v>0</v>
      </c>
    </row>
    <row r="79" spans="1:5" ht="18" customHeight="1" x14ac:dyDescent="0.25">
      <c r="A79" s="125" t="s">
        <v>141</v>
      </c>
      <c r="B79" s="8"/>
      <c r="C79" s="8"/>
      <c r="D79" s="120"/>
      <c r="E79" s="38"/>
    </row>
    <row r="80" spans="1:5" ht="18" customHeight="1" x14ac:dyDescent="0.25">
      <c r="A80" s="126" t="s">
        <v>142</v>
      </c>
      <c r="B80" s="8"/>
      <c r="C80" s="8"/>
      <c r="D80" s="120"/>
      <c r="E80" s="29">
        <v>0</v>
      </c>
    </row>
    <row r="81" spans="1:5" ht="18" customHeight="1" x14ac:dyDescent="0.25">
      <c r="A81" s="126" t="s">
        <v>143</v>
      </c>
      <c r="B81" s="8"/>
      <c r="C81" s="8"/>
      <c r="D81" s="120"/>
      <c r="E81" s="29">
        <v>0</v>
      </c>
    </row>
    <row r="82" spans="1:5" ht="18" customHeight="1" x14ac:dyDescent="0.25">
      <c r="A82" s="125" t="s">
        <v>144</v>
      </c>
      <c r="B82" s="8"/>
      <c r="C82" s="8"/>
      <c r="D82" s="120"/>
      <c r="E82" s="38"/>
    </row>
    <row r="83" spans="1:5" ht="18" customHeight="1" x14ac:dyDescent="0.25">
      <c r="A83" s="131" t="s">
        <v>145</v>
      </c>
      <c r="B83" s="44"/>
      <c r="C83" s="44"/>
      <c r="D83" s="121"/>
      <c r="E83" s="92"/>
    </row>
    <row r="84" spans="1:5" ht="18" customHeight="1" x14ac:dyDescent="0.25">
      <c r="A84" s="132" t="s">
        <v>0</v>
      </c>
      <c r="B84" s="8"/>
      <c r="C84" s="8"/>
      <c r="D84" s="120"/>
      <c r="E84" s="29">
        <v>0</v>
      </c>
    </row>
    <row r="85" spans="1:5" ht="18" customHeight="1" x14ac:dyDescent="0.25">
      <c r="A85" s="132" t="s">
        <v>4</v>
      </c>
      <c r="B85" s="8"/>
      <c r="C85" s="8"/>
      <c r="D85" s="120"/>
      <c r="E85" s="29">
        <v>0</v>
      </c>
    </row>
    <row r="86" spans="1:5" ht="18" customHeight="1" x14ac:dyDescent="0.25">
      <c r="A86" s="132" t="s">
        <v>1</v>
      </c>
      <c r="B86" s="8"/>
      <c r="C86" s="8"/>
      <c r="D86" s="120"/>
      <c r="E86" s="29">
        <v>0</v>
      </c>
    </row>
    <row r="87" spans="1:5" ht="18" customHeight="1" x14ac:dyDescent="0.25">
      <c r="A87" s="132" t="s">
        <v>2</v>
      </c>
      <c r="B87" s="8"/>
      <c r="C87" s="8"/>
      <c r="D87" s="120"/>
      <c r="E87" s="38"/>
    </row>
    <row r="88" spans="1:5" ht="18" customHeight="1" x14ac:dyDescent="0.25">
      <c r="A88" s="119"/>
      <c r="B88" s="7" t="s">
        <v>22</v>
      </c>
      <c r="C88" s="2"/>
      <c r="D88" s="120"/>
      <c r="E88" s="29">
        <v>0</v>
      </c>
    </row>
    <row r="89" spans="1:5" ht="18" customHeight="1" x14ac:dyDescent="0.25">
      <c r="A89" s="119"/>
      <c r="B89" s="7" t="s">
        <v>57</v>
      </c>
      <c r="C89" s="8"/>
      <c r="D89" s="120"/>
      <c r="E89" s="29">
        <v>0</v>
      </c>
    </row>
    <row r="90" spans="1:5" ht="18" customHeight="1" x14ac:dyDescent="0.25">
      <c r="A90" s="119"/>
      <c r="B90" s="7" t="s">
        <v>133</v>
      </c>
      <c r="C90" s="2"/>
      <c r="D90" s="120"/>
      <c r="E90" s="29">
        <v>0</v>
      </c>
    </row>
    <row r="91" spans="1:5" ht="18" customHeight="1" x14ac:dyDescent="0.25">
      <c r="A91" s="119"/>
      <c r="B91" s="7" t="s">
        <v>3</v>
      </c>
      <c r="C91" s="8"/>
      <c r="D91" s="120"/>
      <c r="E91" s="29">
        <v>0</v>
      </c>
    </row>
    <row r="92" spans="1:5" s="74" customFormat="1" ht="18" customHeight="1" x14ac:dyDescent="0.25">
      <c r="A92" s="133"/>
      <c r="B92" s="48" t="s">
        <v>90</v>
      </c>
      <c r="C92" s="61"/>
      <c r="D92" s="134"/>
      <c r="E92" s="29">
        <v>0</v>
      </c>
    </row>
    <row r="93" spans="1:5" ht="18" customHeight="1" x14ac:dyDescent="0.25">
      <c r="A93" s="119"/>
      <c r="B93" s="7" t="s">
        <v>137</v>
      </c>
      <c r="C93" s="8"/>
      <c r="D93" s="120"/>
      <c r="E93" s="29">
        <v>0</v>
      </c>
    </row>
    <row r="94" spans="1:5" ht="18" customHeight="1" x14ac:dyDescent="0.25">
      <c r="A94" s="119"/>
      <c r="B94" s="7" t="s">
        <v>101</v>
      </c>
      <c r="C94" s="8"/>
      <c r="D94" s="120"/>
      <c r="E94" s="29">
        <v>0</v>
      </c>
    </row>
    <row r="95" spans="1:5" ht="18" customHeight="1" x14ac:dyDescent="0.25">
      <c r="A95" s="119"/>
      <c r="B95" s="7" t="s">
        <v>138</v>
      </c>
      <c r="C95" s="8"/>
      <c r="D95" s="120"/>
      <c r="E95" s="29">
        <v>0</v>
      </c>
    </row>
    <row r="96" spans="1:5" ht="9" customHeight="1" x14ac:dyDescent="0.25">
      <c r="A96" s="126"/>
      <c r="B96" s="8"/>
      <c r="C96" s="8"/>
      <c r="D96" s="120"/>
      <c r="E96" s="29"/>
    </row>
    <row r="97" spans="1:5" ht="18" customHeight="1" x14ac:dyDescent="0.25">
      <c r="A97" s="132" t="s">
        <v>159</v>
      </c>
      <c r="B97" s="8"/>
      <c r="C97" s="8"/>
      <c r="D97" s="120"/>
      <c r="E97" s="29">
        <v>0</v>
      </c>
    </row>
    <row r="98" spans="1:5" ht="18" customHeight="1" x14ac:dyDescent="0.25">
      <c r="A98" s="132" t="s">
        <v>158</v>
      </c>
      <c r="B98" s="8"/>
      <c r="C98" s="8"/>
      <c r="D98" s="120"/>
      <c r="E98" s="29">
        <v>0</v>
      </c>
    </row>
    <row r="99" spans="1:5" ht="18" customHeight="1" x14ac:dyDescent="0.25">
      <c r="A99" s="132" t="s">
        <v>147</v>
      </c>
      <c r="B99" s="8"/>
      <c r="C99" s="8"/>
      <c r="D99" s="120"/>
      <c r="E99" s="29">
        <v>0</v>
      </c>
    </row>
    <row r="100" spans="1:5" ht="18" customHeight="1" x14ac:dyDescent="0.25">
      <c r="A100" s="132" t="s">
        <v>148</v>
      </c>
      <c r="B100" s="8"/>
      <c r="C100" s="8"/>
      <c r="D100" s="120"/>
      <c r="E100" s="29">
        <v>0</v>
      </c>
    </row>
    <row r="101" spans="1:5" ht="18" customHeight="1" x14ac:dyDescent="0.25">
      <c r="A101" s="132" t="s">
        <v>150</v>
      </c>
      <c r="B101" s="8"/>
      <c r="C101" s="8"/>
      <c r="D101" s="120"/>
      <c r="E101" s="29">
        <v>0</v>
      </c>
    </row>
    <row r="102" spans="1:5" ht="18" customHeight="1" x14ac:dyDescent="0.25">
      <c r="A102" s="132" t="s">
        <v>149</v>
      </c>
      <c r="B102" s="8"/>
      <c r="C102" s="8"/>
      <c r="D102" s="120"/>
      <c r="E102" s="29">
        <v>0</v>
      </c>
    </row>
    <row r="103" spans="1:5" ht="18" customHeight="1" x14ac:dyDescent="0.25">
      <c r="A103" s="132" t="s">
        <v>151</v>
      </c>
      <c r="B103" s="8"/>
      <c r="C103" s="2"/>
      <c r="D103" s="120"/>
      <c r="E103" s="29">
        <v>0</v>
      </c>
    </row>
    <row r="104" spans="1:5" ht="18" customHeight="1" x14ac:dyDescent="0.25">
      <c r="A104" s="132" t="s">
        <v>66</v>
      </c>
      <c r="B104" s="8"/>
      <c r="C104" s="8"/>
      <c r="D104" s="120"/>
      <c r="E104" s="29">
        <v>0</v>
      </c>
    </row>
    <row r="105" spans="1:5" ht="18" customHeight="1" x14ac:dyDescent="0.25">
      <c r="A105" s="132" t="s">
        <v>152</v>
      </c>
      <c r="B105" s="8"/>
      <c r="C105" s="8"/>
      <c r="D105" s="120"/>
      <c r="E105" s="29">
        <v>0</v>
      </c>
    </row>
    <row r="106" spans="1:5" ht="18" customHeight="1" x14ac:dyDescent="0.25">
      <c r="A106" s="132" t="s">
        <v>154</v>
      </c>
      <c r="B106" s="8"/>
      <c r="C106" s="8"/>
      <c r="D106" s="120"/>
      <c r="E106" s="29">
        <v>0</v>
      </c>
    </row>
    <row r="107" spans="1:5" ht="18" customHeight="1" x14ac:dyDescent="0.25">
      <c r="A107" s="135" t="s">
        <v>146</v>
      </c>
      <c r="B107" s="8"/>
      <c r="C107" s="8"/>
      <c r="D107" s="120"/>
      <c r="E107" s="38"/>
    </row>
    <row r="108" spans="1:5" ht="18" customHeight="1" x14ac:dyDescent="0.25">
      <c r="A108" s="126" t="s">
        <v>156</v>
      </c>
      <c r="B108" s="8"/>
      <c r="C108" s="8"/>
      <c r="D108" s="120"/>
      <c r="E108" s="29">
        <v>0</v>
      </c>
    </row>
    <row r="109" spans="1:5" ht="9" customHeight="1" x14ac:dyDescent="0.25">
      <c r="A109" s="119"/>
      <c r="B109" s="8"/>
      <c r="C109" s="8"/>
      <c r="D109" s="120"/>
      <c r="E109" s="103"/>
    </row>
    <row r="110" spans="1:5" ht="18" customHeight="1" x14ac:dyDescent="0.25">
      <c r="A110" s="119" t="s">
        <v>206</v>
      </c>
      <c r="B110" s="8"/>
      <c r="C110" s="8"/>
      <c r="D110" s="120"/>
      <c r="E110" s="29">
        <v>0</v>
      </c>
    </row>
    <row r="111" spans="1:5" ht="18" customHeight="1" x14ac:dyDescent="0.25">
      <c r="A111" s="119" t="s">
        <v>160</v>
      </c>
      <c r="B111" s="8"/>
      <c r="C111" s="8"/>
      <c r="D111" s="120"/>
      <c r="E111" s="29">
        <v>0</v>
      </c>
    </row>
    <row r="112" spans="1:5" ht="18" customHeight="1" x14ac:dyDescent="0.25">
      <c r="A112" s="119" t="s">
        <v>170</v>
      </c>
      <c r="B112" s="8"/>
      <c r="C112" s="8"/>
      <c r="D112" s="120"/>
      <c r="E112" s="29">
        <v>0</v>
      </c>
    </row>
    <row r="113" spans="1:5" ht="18" customHeight="1" x14ac:dyDescent="0.25">
      <c r="A113" s="119" t="s">
        <v>162</v>
      </c>
      <c r="B113" s="8"/>
      <c r="C113" s="8"/>
      <c r="D113" s="120"/>
      <c r="E113" s="29">
        <v>0</v>
      </c>
    </row>
    <row r="114" spans="1:5" ht="18" customHeight="1" x14ac:dyDescent="0.25">
      <c r="A114" s="119" t="s">
        <v>163</v>
      </c>
      <c r="B114" s="8"/>
      <c r="C114" s="8"/>
      <c r="D114" s="120"/>
      <c r="E114" s="29">
        <v>0</v>
      </c>
    </row>
    <row r="115" spans="1:5" ht="18" customHeight="1" x14ac:dyDescent="0.25">
      <c r="A115" s="119" t="s">
        <v>164</v>
      </c>
      <c r="B115" s="8"/>
      <c r="C115" s="8"/>
      <c r="D115" s="120"/>
      <c r="E115" s="29">
        <v>0</v>
      </c>
    </row>
    <row r="116" spans="1:5" ht="18" customHeight="1" x14ac:dyDescent="0.25">
      <c r="A116" s="127" t="s">
        <v>165</v>
      </c>
      <c r="B116" s="12"/>
      <c r="C116" s="12"/>
      <c r="D116" s="128"/>
      <c r="E116" s="30">
        <v>0</v>
      </c>
    </row>
    <row r="117" spans="1:5" ht="21.95" customHeight="1" x14ac:dyDescent="0.25">
      <c r="A117" s="122"/>
      <c r="B117" s="123"/>
      <c r="C117" s="124" t="s">
        <v>10</v>
      </c>
      <c r="D117" s="144">
        <v>0</v>
      </c>
      <c r="E117" s="31">
        <f>IF(SUM(E115:E116)&gt;(0.15*SUM($E$131:$E$137)),"více než maximum",SUM(E115:E116))</f>
        <v>0</v>
      </c>
    </row>
    <row r="118" spans="1:5" ht="10.5" customHeight="1" thickBot="1" x14ac:dyDescent="0.3">
      <c r="A118" s="6"/>
      <c r="B118" s="2"/>
      <c r="C118" s="2"/>
      <c r="D118" s="2"/>
      <c r="E118" s="32"/>
    </row>
    <row r="119" spans="1:5" ht="21.95" customHeight="1" thickBot="1" x14ac:dyDescent="0.3">
      <c r="A119" s="93" t="s">
        <v>184</v>
      </c>
      <c r="B119" s="94"/>
      <c r="C119" s="94"/>
      <c r="D119" s="108"/>
      <c r="E119" s="36"/>
    </row>
    <row r="120" spans="1:5" ht="10.5" customHeight="1" x14ac:dyDescent="0.25">
      <c r="A120" s="113"/>
      <c r="B120" s="114"/>
      <c r="C120" s="114"/>
      <c r="D120" s="115"/>
      <c r="E120" s="32"/>
    </row>
    <row r="121" spans="1:5" ht="18" customHeight="1" x14ac:dyDescent="0.25">
      <c r="A121" s="119" t="s">
        <v>185</v>
      </c>
      <c r="B121" s="8"/>
      <c r="C121" s="8"/>
      <c r="D121" s="120"/>
      <c r="E121" s="29">
        <v>0</v>
      </c>
    </row>
    <row r="122" spans="1:5" ht="18" customHeight="1" x14ac:dyDescent="0.25">
      <c r="A122" s="136" t="s">
        <v>186</v>
      </c>
      <c r="B122" s="10"/>
      <c r="C122" s="10"/>
      <c r="D122" s="137"/>
      <c r="E122" s="22">
        <v>0</v>
      </c>
    </row>
    <row r="123" spans="1:5" ht="21.95" customHeight="1" x14ac:dyDescent="0.25">
      <c r="A123" s="122"/>
      <c r="B123" s="123"/>
      <c r="C123" s="124" t="s">
        <v>10</v>
      </c>
      <c r="D123" s="144">
        <v>0</v>
      </c>
      <c r="E123" s="31">
        <f>IF(SUM(E121:E122)&gt;(0.15*SUM($E$131:$E$137)),"více než maximum",SUM(E121:E122))</f>
        <v>0</v>
      </c>
    </row>
    <row r="124" spans="1:5" ht="10.5" customHeight="1" thickBot="1" x14ac:dyDescent="0.3">
      <c r="A124" s="6"/>
      <c r="B124" s="2"/>
      <c r="C124" s="2"/>
      <c r="D124" s="2"/>
      <c r="E124" s="32"/>
    </row>
    <row r="125" spans="1:5" ht="21.95" customHeight="1" thickBot="1" x14ac:dyDescent="0.3">
      <c r="A125" s="93" t="s">
        <v>183</v>
      </c>
      <c r="B125" s="94"/>
      <c r="C125" s="94"/>
      <c r="D125" s="108"/>
      <c r="E125" s="36"/>
    </row>
    <row r="126" spans="1:5" ht="10.5" customHeight="1" x14ac:dyDescent="0.25">
      <c r="A126" s="113"/>
      <c r="B126" s="114"/>
      <c r="C126" s="114"/>
      <c r="D126" s="115"/>
      <c r="E126" s="32"/>
    </row>
    <row r="127" spans="1:5" ht="18" customHeight="1" x14ac:dyDescent="0.25">
      <c r="A127" s="136" t="s">
        <v>197</v>
      </c>
      <c r="B127" s="10"/>
      <c r="C127" s="10"/>
      <c r="D127" s="137"/>
      <c r="E127" s="22">
        <v>0</v>
      </c>
    </row>
    <row r="128" spans="1:5" ht="21.95" customHeight="1" x14ac:dyDescent="0.25">
      <c r="A128" s="122"/>
      <c r="B128" s="123"/>
      <c r="C128" s="124" t="s">
        <v>10</v>
      </c>
      <c r="D128" s="144">
        <v>0</v>
      </c>
      <c r="E128" s="31">
        <f>SUM(E127)</f>
        <v>0</v>
      </c>
    </row>
    <row r="129" spans="1:5" ht="10.5" customHeight="1" thickBot="1" x14ac:dyDescent="0.3">
      <c r="A129" s="6"/>
      <c r="B129" s="2"/>
      <c r="C129" s="2"/>
      <c r="D129" s="2"/>
      <c r="E129" s="32"/>
    </row>
    <row r="130" spans="1:5" ht="27.75" customHeight="1" thickBot="1" x14ac:dyDescent="0.3">
      <c r="A130" s="95" t="s">
        <v>192</v>
      </c>
      <c r="B130" s="96"/>
      <c r="C130" s="96"/>
      <c r="D130" s="109"/>
      <c r="E130" s="36"/>
    </row>
    <row r="131" spans="1:5" ht="21.95" customHeight="1" x14ac:dyDescent="0.25">
      <c r="A131" s="104" t="s">
        <v>178</v>
      </c>
      <c r="B131" s="105"/>
      <c r="C131" s="105"/>
      <c r="D131" s="138">
        <f>D11</f>
        <v>0</v>
      </c>
      <c r="E131" s="26">
        <f>SUM(E5:E5)</f>
        <v>0</v>
      </c>
    </row>
    <row r="132" spans="1:5" ht="21.95" customHeight="1" x14ac:dyDescent="0.25">
      <c r="A132" s="106" t="s">
        <v>198</v>
      </c>
      <c r="B132" s="107"/>
      <c r="C132" s="107"/>
      <c r="D132" s="139">
        <f>D19</f>
        <v>0</v>
      </c>
      <c r="E132" s="27">
        <f>SUM(E27:E55)</f>
        <v>0</v>
      </c>
    </row>
    <row r="133" spans="1:5" ht="21.95" customHeight="1" x14ac:dyDescent="0.25">
      <c r="A133" s="106" t="s">
        <v>196</v>
      </c>
      <c r="B133" s="107"/>
      <c r="C133" s="107"/>
      <c r="D133" s="139">
        <f>D61</f>
        <v>0</v>
      </c>
      <c r="E133" s="27">
        <f>SUM(E29:E57)</f>
        <v>0</v>
      </c>
    </row>
    <row r="134" spans="1:5" ht="21.95" customHeight="1" x14ac:dyDescent="0.25">
      <c r="A134" s="106" t="s">
        <v>205</v>
      </c>
      <c r="B134" s="107"/>
      <c r="C134" s="107"/>
      <c r="D134" s="139">
        <f>D70</f>
        <v>0</v>
      </c>
      <c r="E134" s="27">
        <f>SUM(E30:E57)</f>
        <v>0</v>
      </c>
    </row>
    <row r="135" spans="1:5" ht="21.95" customHeight="1" x14ac:dyDescent="0.25">
      <c r="A135" s="106" t="s">
        <v>199</v>
      </c>
      <c r="B135" s="107"/>
      <c r="C135" s="107"/>
      <c r="D135" s="139">
        <f>D117</f>
        <v>0</v>
      </c>
      <c r="E135" s="27">
        <f>SUM(E31:E59)</f>
        <v>0</v>
      </c>
    </row>
    <row r="136" spans="1:5" ht="21.95" customHeight="1" x14ac:dyDescent="0.25">
      <c r="A136" s="106" t="s">
        <v>200</v>
      </c>
      <c r="B136" s="107"/>
      <c r="C136" s="107"/>
      <c r="D136" s="139">
        <f>D123</f>
        <v>0</v>
      </c>
      <c r="E136" s="27">
        <f>SUM(E32:E60)</f>
        <v>0</v>
      </c>
    </row>
    <row r="137" spans="1:5" ht="21.95" customHeight="1" thickBot="1" x14ac:dyDescent="0.3">
      <c r="A137" s="140" t="s">
        <v>201</v>
      </c>
      <c r="B137" s="141"/>
      <c r="C137" s="141"/>
      <c r="D137" s="142">
        <f>D128</f>
        <v>0</v>
      </c>
      <c r="E137" s="27">
        <f>SUM(E67:E69)</f>
        <v>0</v>
      </c>
    </row>
    <row r="138" spans="1:5" ht="22.5" customHeight="1" x14ac:dyDescent="0.25">
      <c r="A138" s="97" t="s">
        <v>12</v>
      </c>
      <c r="B138" s="98"/>
      <c r="C138" s="98"/>
      <c r="D138" s="110">
        <f>SUM(D131:D137)</f>
        <v>0</v>
      </c>
      <c r="E138" s="28">
        <f>SUM(E131:E137)</f>
        <v>0</v>
      </c>
    </row>
    <row r="139" spans="1:5" ht="22.5" customHeight="1" x14ac:dyDescent="0.25">
      <c r="A139" s="99" t="s">
        <v>13</v>
      </c>
      <c r="B139" s="100"/>
      <c r="C139" s="100"/>
      <c r="D139" s="111">
        <f>D138*0.21</f>
        <v>0</v>
      </c>
      <c r="E139" s="24">
        <f>E138*0.21</f>
        <v>0</v>
      </c>
    </row>
    <row r="140" spans="1:5" ht="22.5" customHeight="1" thickBot="1" x14ac:dyDescent="0.3">
      <c r="A140" s="101" t="s">
        <v>14</v>
      </c>
      <c r="B140" s="102"/>
      <c r="C140" s="102"/>
      <c r="D140" s="112">
        <f>D138+D139</f>
        <v>0</v>
      </c>
      <c r="E140" s="25">
        <f>E138+E139</f>
        <v>0</v>
      </c>
    </row>
  </sheetData>
  <sheetProtection selectLockedCells="1"/>
  <pageMargins left="0.25" right="0.25" top="0.75" bottom="0.75" header="0.3" footer="0.3"/>
  <pageSetup paperSize="9" scale="75" fitToWidth="0" fitToHeight="0" orientation="portrait" r:id="rId1"/>
  <headerFooter>
    <oddHeader xml:space="preserve">&amp;LPříloha č. 3.3  - Rozklad nabídkové ceny
</oddHeader>
    <oddFooter>&amp;R&amp;P/&amp;N</oddFooter>
  </headerFooter>
  <rowBreaks count="3" manualBreakCount="3">
    <brk id="35" max="4" man="1"/>
    <brk id="81" max="4" man="1"/>
    <brk id="12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2020-09-01T08:44:43Z</cp:lastPrinted>
  <dcterms:created xsi:type="dcterms:W3CDTF">2017-02-14T07:24:11Z</dcterms:created>
  <dcterms:modified xsi:type="dcterms:W3CDTF">2020-09-14T10:32:07Z</dcterms:modified>
</cp:coreProperties>
</file>